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cunovodstvo\Desktop\FIN. IZVJEŠTAJI\2024\06-2024\"/>
    </mc:Choice>
  </mc:AlternateContent>
  <xr:revisionPtr revIDLastSave="0" documentId="13_ncr:1_{B4E36198-C0CC-4480-8E2A-5D61C89ACB98}"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E302" i="9" s="1"/>
  <c r="B302" i="9" s="1"/>
  <c r="F302" i="9"/>
  <c r="H301" i="9"/>
  <c r="G301" i="9"/>
  <c r="E301" i="9" s="1"/>
  <c r="B301" i="9" s="1"/>
  <c r="F301" i="9"/>
  <c r="H300" i="9"/>
  <c r="G300" i="9"/>
  <c r="E300" i="9" s="1"/>
  <c r="B300" i="9" s="1"/>
  <c r="F300" i="9"/>
  <c r="H299" i="9"/>
  <c r="E299" i="9" s="1"/>
  <c r="B299" i="9" s="1"/>
  <c r="G299" i="9"/>
  <c r="F299" i="9"/>
  <c r="H298" i="9"/>
  <c r="G298" i="9"/>
  <c r="F298" i="9"/>
  <c r="E298" i="9"/>
  <c r="B298" i="9" s="1"/>
  <c r="H297" i="9"/>
  <c r="G297" i="9"/>
  <c r="F297" i="9"/>
  <c r="H296" i="9"/>
  <c r="G296" i="9"/>
  <c r="E296" i="9" s="1"/>
  <c r="B296" i="9" s="1"/>
  <c r="F296" i="9"/>
  <c r="H295" i="9"/>
  <c r="G295" i="9"/>
  <c r="E295" i="9" s="1"/>
  <c r="B295" i="9" s="1"/>
  <c r="F295" i="9"/>
  <c r="H294" i="9"/>
  <c r="G294" i="9"/>
  <c r="F294" i="9"/>
  <c r="E294" i="9"/>
  <c r="B294" i="9" s="1"/>
  <c r="H293" i="9"/>
  <c r="G293" i="9"/>
  <c r="E293" i="9" s="1"/>
  <c r="B293" i="9" s="1"/>
  <c r="F293" i="9"/>
  <c r="H292" i="9"/>
  <c r="G292" i="9"/>
  <c r="E292" i="9" s="1"/>
  <c r="B292" i="9" s="1"/>
  <c r="F292" i="9"/>
  <c r="H291" i="9"/>
  <c r="G291" i="9"/>
  <c r="F291" i="9"/>
  <c r="E291" i="9"/>
  <c r="B291" i="9" s="1"/>
  <c r="F290" i="9"/>
  <c r="F289" i="9"/>
  <c r="H288" i="9"/>
  <c r="G288" i="9"/>
  <c r="E288" i="9" s="1"/>
  <c r="B288" i="9" s="1"/>
  <c r="F288" i="9"/>
  <c r="H287" i="9"/>
  <c r="G287" i="9"/>
  <c r="F287" i="9"/>
  <c r="H286" i="9"/>
  <c r="E286" i="9" s="1"/>
  <c r="B286" i="9" s="1"/>
  <c r="G286" i="9"/>
  <c r="F286" i="9"/>
  <c r="H285" i="9"/>
  <c r="G285" i="9"/>
  <c r="F285" i="9"/>
  <c r="F284" i="9"/>
  <c r="H283" i="9"/>
  <c r="G283" i="9"/>
  <c r="E283" i="9" s="1"/>
  <c r="B283" i="9" s="1"/>
  <c r="F283" i="9"/>
  <c r="H282" i="9"/>
  <c r="G282" i="9"/>
  <c r="F282" i="9"/>
  <c r="E282" i="9"/>
  <c r="B282" i="9" s="1"/>
  <c r="H281" i="9"/>
  <c r="G281" i="9"/>
  <c r="F281" i="9"/>
  <c r="E281" i="9"/>
  <c r="B281" i="9" s="1"/>
  <c r="F280" i="9"/>
  <c r="F279" i="9"/>
  <c r="F278" i="9"/>
  <c r="F277"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E253" i="9"/>
  <c r="M252" i="9"/>
  <c r="L252" i="9"/>
  <c r="F252" i="9"/>
  <c r="E252" i="9"/>
  <c r="B252" i="9" s="1"/>
  <c r="M251" i="9"/>
  <c r="L251" i="9"/>
  <c r="F251" i="9" s="1"/>
  <c r="B251" i="9" s="1"/>
  <c r="E251" i="9"/>
  <c r="M250" i="9"/>
  <c r="L250" i="9"/>
  <c r="F250" i="9" s="1"/>
  <c r="B250" i="9" s="1"/>
  <c r="E250" i="9"/>
  <c r="M249" i="9"/>
  <c r="F249" i="9" s="1"/>
  <c r="L249" i="9"/>
  <c r="E249" i="9"/>
  <c r="M248" i="9"/>
  <c r="L248" i="9"/>
  <c r="F248" i="9"/>
  <c r="E248" i="9"/>
  <c r="B248" i="9" s="1"/>
  <c r="M247" i="9"/>
  <c r="L247" i="9"/>
  <c r="F247" i="9" s="1"/>
  <c r="B247" i="9" s="1"/>
  <c r="E247" i="9"/>
  <c r="M246" i="9"/>
  <c r="L246" i="9"/>
  <c r="F246" i="9" s="1"/>
  <c r="B246" i="9" s="1"/>
  <c r="E246" i="9"/>
  <c r="M245" i="9"/>
  <c r="F245" i="9" s="1"/>
  <c r="L245" i="9"/>
  <c r="E245" i="9"/>
  <c r="B245" i="9" s="1"/>
  <c r="M244" i="9"/>
  <c r="L244" i="9"/>
  <c r="F244" i="9"/>
  <c r="E244" i="9"/>
  <c r="B244" i="9" s="1"/>
  <c r="M243" i="9"/>
  <c r="L243" i="9"/>
  <c r="F243" i="9" s="1"/>
  <c r="B243" i="9" s="1"/>
  <c r="E243" i="9"/>
  <c r="M242" i="9"/>
  <c r="L242" i="9"/>
  <c r="F242" i="9" s="1"/>
  <c r="B242" i="9" s="1"/>
  <c r="E242" i="9"/>
  <c r="M241" i="9"/>
  <c r="L241" i="9"/>
  <c r="F241" i="9" s="1"/>
  <c r="E241" i="9"/>
  <c r="B241" i="9" s="1"/>
  <c r="M240" i="9"/>
  <c r="L240" i="9"/>
  <c r="F240" i="9"/>
  <c r="E240" i="9"/>
  <c r="B240" i="9" s="1"/>
  <c r="M239" i="9"/>
  <c r="L239" i="9"/>
  <c r="F239" i="9" s="1"/>
  <c r="B239" i="9" s="1"/>
  <c r="E239" i="9"/>
  <c r="M238" i="9"/>
  <c r="L238" i="9"/>
  <c r="F238" i="9" s="1"/>
  <c r="B238" i="9" s="1"/>
  <c r="E238" i="9"/>
  <c r="M237" i="9"/>
  <c r="L237" i="9"/>
  <c r="F237" i="9" s="1"/>
  <c r="E237" i="9"/>
  <c r="M236" i="9"/>
  <c r="L236" i="9"/>
  <c r="F236" i="9"/>
  <c r="E236" i="9"/>
  <c r="M235" i="9"/>
  <c r="L235" i="9"/>
  <c r="F235" i="9"/>
  <c r="B235" i="9" s="1"/>
  <c r="E235" i="9"/>
  <c r="M234" i="9"/>
  <c r="L234" i="9"/>
  <c r="E234" i="9"/>
  <c r="M233" i="9"/>
  <c r="L233" i="9"/>
  <c r="E233" i="9"/>
  <c r="M232" i="9"/>
  <c r="L232" i="9"/>
  <c r="F232" i="9"/>
  <c r="E232" i="9"/>
  <c r="M231" i="9"/>
  <c r="L231" i="9"/>
  <c r="F231" i="9"/>
  <c r="B231" i="9" s="1"/>
  <c r="E231" i="9"/>
  <c r="M230" i="9"/>
  <c r="L230" i="9"/>
  <c r="E230" i="9"/>
  <c r="M229" i="9"/>
  <c r="L229" i="9"/>
  <c r="E229" i="9"/>
  <c r="M228" i="9"/>
  <c r="L228" i="9"/>
  <c r="F228" i="9"/>
  <c r="E228" i="9"/>
  <c r="M227" i="9"/>
  <c r="L227" i="9"/>
  <c r="F227" i="9"/>
  <c r="B227" i="9" s="1"/>
  <c r="E227" i="9"/>
  <c r="M226" i="9"/>
  <c r="L226" i="9"/>
  <c r="E226" i="9"/>
  <c r="M225" i="9"/>
  <c r="L225" i="9"/>
  <c r="E225" i="9"/>
  <c r="M224" i="9"/>
  <c r="L224" i="9"/>
  <c r="F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c r="E216" i="9"/>
  <c r="M215" i="9"/>
  <c r="L215" i="9"/>
  <c r="F215" i="9"/>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F141" i="9"/>
  <c r="B141" i="9"/>
  <c r="H140" i="9"/>
  <c r="G140" i="9"/>
  <c r="E140" i="9" s="1"/>
  <c r="B140" i="9" s="1"/>
  <c r="F140" i="9"/>
  <c r="H139" i="9"/>
  <c r="E139" i="9" s="1"/>
  <c r="G139" i="9"/>
  <c r="F139" i="9"/>
  <c r="B139" i="9"/>
  <c r="H138" i="9"/>
  <c r="G138" i="9"/>
  <c r="E138" i="9" s="1"/>
  <c r="B138" i="9" s="1"/>
  <c r="F138" i="9"/>
  <c r="H137" i="9"/>
  <c r="G137" i="9"/>
  <c r="E137" i="9" s="1"/>
  <c r="B137" i="9" s="1"/>
  <c r="F137" i="9"/>
  <c r="H136" i="9"/>
  <c r="G136" i="9"/>
  <c r="E136" i="9" s="1"/>
  <c r="B136" i="9" s="1"/>
  <c r="F136" i="9"/>
  <c r="H135" i="9"/>
  <c r="E135" i="9" s="1"/>
  <c r="G135" i="9"/>
  <c r="F135" i="9"/>
  <c r="B135" i="9"/>
  <c r="H134" i="9"/>
  <c r="G134" i="9"/>
  <c r="E134" i="9" s="1"/>
  <c r="B134" i="9" s="1"/>
  <c r="F134" i="9"/>
  <c r="H133" i="9"/>
  <c r="G133" i="9"/>
  <c r="E133" i="9" s="1"/>
  <c r="B133" i="9" s="1"/>
  <c r="F133" i="9"/>
  <c r="H132" i="9"/>
  <c r="G132" i="9"/>
  <c r="E132" i="9" s="1"/>
  <c r="B132" i="9" s="1"/>
  <c r="F132" i="9"/>
  <c r="H131" i="9"/>
  <c r="E131" i="9" s="1"/>
  <c r="G131" i="9"/>
  <c r="F131" i="9"/>
  <c r="B131" i="9"/>
  <c r="H130" i="9"/>
  <c r="G130" i="9"/>
  <c r="E130" i="9" s="1"/>
  <c r="B130" i="9" s="1"/>
  <c r="F130" i="9"/>
  <c r="H129" i="9"/>
  <c r="G129" i="9"/>
  <c r="E129" i="9" s="1"/>
  <c r="B129" i="9" s="1"/>
  <c r="F129" i="9"/>
  <c r="H128" i="9"/>
  <c r="G128" i="9"/>
  <c r="E128" i="9" s="1"/>
  <c r="B128" i="9" s="1"/>
  <c r="F128" i="9"/>
  <c r="H127" i="9"/>
  <c r="E127" i="9" s="1"/>
  <c r="G127" i="9"/>
  <c r="F127" i="9"/>
  <c r="B127" i="9"/>
  <c r="H126" i="9"/>
  <c r="G126" i="9"/>
  <c r="E126" i="9" s="1"/>
  <c r="B126" i="9" s="1"/>
  <c r="F126" i="9"/>
  <c r="H125" i="9"/>
  <c r="G125" i="9"/>
  <c r="E125" i="9" s="1"/>
  <c r="B125" i="9" s="1"/>
  <c r="F125" i="9"/>
  <c r="H124" i="9"/>
  <c r="G124" i="9"/>
  <c r="E124" i="9" s="1"/>
  <c r="B124" i="9" s="1"/>
  <c r="F124" i="9"/>
  <c r="H123" i="9"/>
  <c r="E123" i="9" s="1"/>
  <c r="G123" i="9"/>
  <c r="F123" i="9"/>
  <c r="B123" i="9"/>
  <c r="H122" i="9"/>
  <c r="G122" i="9"/>
  <c r="E122" i="9" s="1"/>
  <c r="B122" i="9" s="1"/>
  <c r="F122" i="9"/>
  <c r="H121" i="9"/>
  <c r="G121" i="9"/>
  <c r="E121" i="9" s="1"/>
  <c r="B121" i="9" s="1"/>
  <c r="F121" i="9"/>
  <c r="H120" i="9"/>
  <c r="G120" i="9"/>
  <c r="E120" i="9" s="1"/>
  <c r="B120" i="9" s="1"/>
  <c r="F120" i="9"/>
  <c r="H119" i="9"/>
  <c r="E119" i="9" s="1"/>
  <c r="G119" i="9"/>
  <c r="F119" i="9"/>
  <c r="B119" i="9"/>
  <c r="H118" i="9"/>
  <c r="G118" i="9"/>
  <c r="E118" i="9" s="1"/>
  <c r="B118" i="9" s="1"/>
  <c r="F118" i="9"/>
  <c r="H117" i="9"/>
  <c r="G117" i="9"/>
  <c r="E117" i="9" s="1"/>
  <c r="B117" i="9" s="1"/>
  <c r="F117" i="9"/>
  <c r="H116" i="9"/>
  <c r="G116" i="9"/>
  <c r="E116" i="9" s="1"/>
  <c r="B116" i="9" s="1"/>
  <c r="F116" i="9"/>
  <c r="H115" i="9"/>
  <c r="E115" i="9" s="1"/>
  <c r="G115" i="9"/>
  <c r="F115" i="9"/>
  <c r="B115" i="9"/>
  <c r="H114" i="9"/>
  <c r="G114" i="9"/>
  <c r="E114" i="9" s="1"/>
  <c r="B114" i="9" s="1"/>
  <c r="F114" i="9"/>
  <c r="H113" i="9"/>
  <c r="G113" i="9"/>
  <c r="E113" i="9" s="1"/>
  <c r="B113" i="9" s="1"/>
  <c r="F113" i="9"/>
  <c r="H112" i="9"/>
  <c r="G112" i="9"/>
  <c r="E112" i="9" s="1"/>
  <c r="B112" i="9" s="1"/>
  <c r="F112" i="9"/>
  <c r="H111" i="9"/>
  <c r="E111" i="9" s="1"/>
  <c r="G111" i="9"/>
  <c r="F111" i="9"/>
  <c r="B111" i="9"/>
  <c r="H110" i="9"/>
  <c r="G110" i="9"/>
  <c r="E110" i="9" s="1"/>
  <c r="B110" i="9" s="1"/>
  <c r="F110" i="9"/>
  <c r="H109" i="9"/>
  <c r="G109" i="9"/>
  <c r="E109" i="9" s="1"/>
  <c r="B109" i="9" s="1"/>
  <c r="F109" i="9"/>
  <c r="H108" i="9"/>
  <c r="G108" i="9"/>
  <c r="E108" i="9" s="1"/>
  <c r="B108" i="9" s="1"/>
  <c r="F108" i="9"/>
  <c r="H107" i="9"/>
  <c r="E107" i="9" s="1"/>
  <c r="G107" i="9"/>
  <c r="F107" i="9"/>
  <c r="B107" i="9"/>
  <c r="H106" i="9"/>
  <c r="G106" i="9"/>
  <c r="E106" i="9" s="1"/>
  <c r="B106" i="9" s="1"/>
  <c r="F106" i="9"/>
  <c r="H105" i="9"/>
  <c r="G105" i="9"/>
  <c r="E105" i="9" s="1"/>
  <c r="B105" i="9" s="1"/>
  <c r="F105" i="9"/>
  <c r="H104" i="9"/>
  <c r="G104" i="9"/>
  <c r="E104" i="9" s="1"/>
  <c r="B104" i="9" s="1"/>
  <c r="F104" i="9"/>
  <c r="H103" i="9"/>
  <c r="E103" i="9" s="1"/>
  <c r="G103" i="9"/>
  <c r="F103" i="9"/>
  <c r="B103" i="9"/>
  <c r="H102" i="9"/>
  <c r="G102" i="9"/>
  <c r="E102" i="9" s="1"/>
  <c r="B102" i="9" s="1"/>
  <c r="F102" i="9"/>
  <c r="H101" i="9"/>
  <c r="G101" i="9"/>
  <c r="E101" i="9" s="1"/>
  <c r="B101" i="9" s="1"/>
  <c r="F101" i="9"/>
  <c r="H100" i="9"/>
  <c r="G100" i="9"/>
  <c r="E100" i="9" s="1"/>
  <c r="B100" i="9" s="1"/>
  <c r="F100" i="9"/>
  <c r="H99" i="9"/>
  <c r="E99" i="9" s="1"/>
  <c r="G99" i="9"/>
  <c r="F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H93" i="9"/>
  <c r="G93" i="9"/>
  <c r="F93" i="9"/>
  <c r="H92" i="9"/>
  <c r="E92" i="9" s="1"/>
  <c r="B92" i="9" s="1"/>
  <c r="G92" i="9"/>
  <c r="F92" i="9"/>
  <c r="H91" i="9"/>
  <c r="G91" i="9"/>
  <c r="F91" i="9"/>
  <c r="E91" i="9"/>
  <c r="B91" i="9" s="1"/>
  <c r="H90" i="9"/>
  <c r="G90" i="9"/>
  <c r="E90" i="9" s="1"/>
  <c r="B90" i="9" s="1"/>
  <c r="F90" i="9"/>
  <c r="H89" i="9"/>
  <c r="G89" i="9"/>
  <c r="F89" i="9"/>
  <c r="H88" i="9"/>
  <c r="G88" i="9"/>
  <c r="E88" i="9" s="1"/>
  <c r="B88" i="9" s="1"/>
  <c r="F88" i="9"/>
  <c r="H87" i="9"/>
  <c r="G87" i="9"/>
  <c r="F87" i="9"/>
  <c r="E87" i="9"/>
  <c r="B87" i="9" s="1"/>
  <c r="H86" i="9"/>
  <c r="G86" i="9"/>
  <c r="F86" i="9"/>
  <c r="E86" i="9"/>
  <c r="H85" i="9"/>
  <c r="G85" i="9"/>
  <c r="F85" i="9"/>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F40" i="9"/>
  <c r="H39" i="9"/>
  <c r="E39" i="9" s="1"/>
  <c r="B39" i="9" s="1"/>
  <c r="G39" i="9"/>
  <c r="F39" i="9"/>
  <c r="H38" i="9"/>
  <c r="G38" i="9"/>
  <c r="E38" i="9" s="1"/>
  <c r="B38" i="9" s="1"/>
  <c r="F38" i="9"/>
  <c r="H37" i="9"/>
  <c r="G37" i="9"/>
  <c r="E37" i="9" s="1"/>
  <c r="B37" i="9" s="1"/>
  <c r="F37" i="9"/>
  <c r="H36" i="9"/>
  <c r="G36" i="9"/>
  <c r="E36" i="9" s="1"/>
  <c r="B36" i="9" s="1"/>
  <c r="F36" i="9"/>
  <c r="H35" i="9"/>
  <c r="E35" i="9" s="1"/>
  <c r="B35" i="9" s="1"/>
  <c r="G35" i="9"/>
  <c r="F35" i="9"/>
  <c r="H34" i="9"/>
  <c r="G34" i="9"/>
  <c r="E34" i="9" s="1"/>
  <c r="B34" i="9" s="1"/>
  <c r="F34" i="9"/>
  <c r="H33" i="9"/>
  <c r="G33" i="9"/>
  <c r="E33" i="9" s="1"/>
  <c r="B33" i="9" s="1"/>
  <c r="F33" i="9"/>
  <c r="H32" i="9"/>
  <c r="G32" i="9"/>
  <c r="F32" i="9"/>
  <c r="H31" i="9"/>
  <c r="G31" i="9"/>
  <c r="F31" i="9"/>
  <c r="H30" i="9"/>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E22" i="9" s="1"/>
  <c r="B22" i="9" s="1"/>
  <c r="G22" i="9"/>
  <c r="F22" i="9"/>
  <c r="F21" i="9"/>
  <c r="F4" i="9"/>
  <c r="O3" i="9"/>
  <c r="G275" i="9" s="1"/>
  <c r="E275" i="9" s="1"/>
  <c r="I3" i="9"/>
  <c r="H3" i="9"/>
  <c r="G3" i="9"/>
  <c r="D101" i="8"/>
  <c r="I36" i="3" s="1"/>
  <c r="D95" i="8"/>
  <c r="D90" i="8"/>
  <c r="C1565" i="1" s="1"/>
  <c r="D85" i="8"/>
  <c r="D80" i="8"/>
  <c r="D75" i="8"/>
  <c r="D70" i="8"/>
  <c r="D65" i="8"/>
  <c r="D60" i="8"/>
  <c r="D55" i="8"/>
  <c r="D50" i="8"/>
  <c r="D44" i="8"/>
  <c r="D36" i="8"/>
  <c r="D26" i="8"/>
  <c r="D24" i="8" s="1"/>
  <c r="D18" i="8"/>
  <c r="D8" i="8"/>
  <c r="D6" i="8" s="1"/>
  <c r="C1481" i="1" s="1"/>
  <c r="G1481" i="1" s="1"/>
  <c r="E44" i="7"/>
  <c r="D44" i="7"/>
  <c r="E39" i="7"/>
  <c r="E38" i="7" s="1"/>
  <c r="D39" i="7"/>
  <c r="D38" i="7" s="1"/>
  <c r="H31" i="3"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E6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E6"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E644" i="4" s="1"/>
  <c r="D417" i="4"/>
  <c r="F417" i="4" s="1"/>
  <c r="E416" i="4"/>
  <c r="E643" i="4" s="1"/>
  <c r="D416" i="4"/>
  <c r="D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D351" i="4" s="1"/>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D304" i="4"/>
  <c r="D299"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E152" i="4"/>
  <c r="D148" i="1" s="1"/>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D128" i="4"/>
  <c r="F127" i="4"/>
  <c r="F126" i="4"/>
  <c r="E125" i="4"/>
  <c r="E124" i="4" s="1"/>
  <c r="D120" i="1" s="1"/>
  <c r="D125" i="4"/>
  <c r="D124" i="4" s="1"/>
  <c r="C120" i="1"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36" i="3"/>
  <c r="B36" i="3"/>
  <c r="G35" i="3"/>
  <c r="B35" i="3"/>
  <c r="G34" i="3"/>
  <c r="B34" i="3"/>
  <c r="I33" i="3"/>
  <c r="G33" i="3"/>
  <c r="B33" i="3"/>
  <c r="I32" i="3"/>
  <c r="H32" i="3"/>
  <c r="G32" i="3"/>
  <c r="B32" i="3"/>
  <c r="I31" i="3"/>
  <c r="G31" i="3"/>
  <c r="B31" i="3"/>
  <c r="I30" i="3"/>
  <c r="H30" i="3"/>
  <c r="G30" i="3"/>
  <c r="B30" i="3"/>
  <c r="I29" i="3"/>
  <c r="G29" i="3"/>
  <c r="B29" i="3"/>
  <c r="I28" i="3"/>
  <c r="G28" i="3"/>
  <c r="B28" i="3"/>
  <c r="I27" i="3"/>
  <c r="G27" i="3"/>
  <c r="B27" i="3"/>
  <c r="I26" i="3"/>
  <c r="H26" i="3"/>
  <c r="G26" i="3"/>
  <c r="B26" i="3"/>
  <c r="I25" i="3"/>
  <c r="G25" i="3"/>
  <c r="B25" i="3"/>
  <c r="I24" i="3"/>
  <c r="G24" i="3"/>
  <c r="B24" i="3"/>
  <c r="I23" i="3"/>
  <c r="H23" i="3"/>
  <c r="G23" i="3"/>
  <c r="B23" i="3"/>
  <c r="G22" i="3"/>
  <c r="B22" i="3"/>
  <c r="I21" i="3"/>
  <c r="G21" i="3"/>
  <c r="B21" i="3"/>
  <c r="I20" i="3"/>
  <c r="G20" i="3"/>
  <c r="B20" i="3"/>
  <c r="G19" i="3"/>
  <c r="B19" i="3"/>
  <c r="G18" i="3"/>
  <c r="B18" i="3"/>
  <c r="G17" i="3"/>
  <c r="B17" i="3"/>
  <c r="G16" i="3"/>
  <c r="B16" i="3"/>
  <c r="H10" i="3" a="1"/>
  <c r="H10" i="3" s="1"/>
  <c r="L3" i="9" s="1"/>
  <c r="H1580" i="1"/>
  <c r="G1580" i="1"/>
  <c r="C1580" i="1"/>
  <c r="C1579" i="1"/>
  <c r="C1578" i="1"/>
  <c r="H1577" i="1"/>
  <c r="C1577" i="1"/>
  <c r="G1577" i="1" s="1"/>
  <c r="C1575" i="1"/>
  <c r="C1574" i="1"/>
  <c r="H1573" i="1"/>
  <c r="C1573" i="1"/>
  <c r="G1573" i="1" s="1"/>
  <c r="H1572" i="1"/>
  <c r="G1572" i="1"/>
  <c r="C1572" i="1"/>
  <c r="C1571" i="1"/>
  <c r="C1570" i="1"/>
  <c r="H1569" i="1"/>
  <c r="C1569" i="1"/>
  <c r="G1569" i="1" s="1"/>
  <c r="H1568" i="1"/>
  <c r="G1568" i="1"/>
  <c r="C1568" i="1"/>
  <c r="C1567" i="1"/>
  <c r="C1566" i="1"/>
  <c r="H1564" i="1"/>
  <c r="G1564" i="1"/>
  <c r="C1564" i="1"/>
  <c r="C1563" i="1"/>
  <c r="C1562" i="1"/>
  <c r="C1561" i="1"/>
  <c r="G1561" i="1" s="1"/>
  <c r="G1560" i="1"/>
  <c r="C1560" i="1"/>
  <c r="H1560" i="1" s="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G1536" i="1"/>
  <c r="C1536" i="1"/>
  <c r="H1536" i="1" s="1"/>
  <c r="C1535" i="1"/>
  <c r="C1534" i="1"/>
  <c r="H1533" i="1"/>
  <c r="C1533" i="1"/>
  <c r="G1533" i="1" s="1"/>
  <c r="H1532" i="1"/>
  <c r="G1532" i="1"/>
  <c r="C1532" i="1"/>
  <c r="C1531" i="1"/>
  <c r="C1530" i="1"/>
  <c r="H1529" i="1"/>
  <c r="C1529" i="1"/>
  <c r="G1529" i="1" s="1"/>
  <c r="H1528" i="1"/>
  <c r="G1528" i="1"/>
  <c r="C1528" i="1"/>
  <c r="C1527" i="1"/>
  <c r="C1526" i="1"/>
  <c r="H1525" i="1"/>
  <c r="C1525" i="1"/>
  <c r="G1525" i="1" s="1"/>
  <c r="C1523" i="1"/>
  <c r="H1523" i="1" s="1"/>
  <c r="C1522" i="1"/>
  <c r="H1521" i="1"/>
  <c r="C1521" i="1"/>
  <c r="G1521" i="1" s="1"/>
  <c r="H1520" i="1"/>
  <c r="G1520" i="1"/>
  <c r="C1520" i="1"/>
  <c r="C1519" i="1"/>
  <c r="H1519" i="1" s="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H1507" i="1"/>
  <c r="C1507" i="1"/>
  <c r="G1507" i="1" s="1"/>
  <c r="G1506" i="1"/>
  <c r="C1506" i="1"/>
  <c r="H1506" i="1" s="1"/>
  <c r="C1505" i="1"/>
  <c r="G1505" i="1" s="1"/>
  <c r="C1504" i="1"/>
  <c r="H1504" i="1" s="1"/>
  <c r="C1503" i="1"/>
  <c r="H1503" i="1" s="1"/>
  <c r="C1502" i="1"/>
  <c r="H1502" i="1" s="1"/>
  <c r="C1501" i="1"/>
  <c r="G1501" i="1" s="1"/>
  <c r="H1500" i="1"/>
  <c r="G1500" i="1"/>
  <c r="C1500" i="1"/>
  <c r="C1499" i="1"/>
  <c r="G1499" i="1" s="1"/>
  <c r="G1498" i="1"/>
  <c r="C1498" i="1"/>
  <c r="H1498" i="1" s="1"/>
  <c r="C1497" i="1"/>
  <c r="G1497" i="1" s="1"/>
  <c r="H1496" i="1"/>
  <c r="G1496" i="1"/>
  <c r="C1496" i="1"/>
  <c r="G1495" i="1"/>
  <c r="C1495" i="1"/>
  <c r="H1495" i="1" s="1"/>
  <c r="C1494" i="1"/>
  <c r="H1494" i="1" s="1"/>
  <c r="C1493" i="1"/>
  <c r="G1493" i="1" s="1"/>
  <c r="G1492" i="1"/>
  <c r="C1492" i="1"/>
  <c r="H1492" i="1" s="1"/>
  <c r="H1491" i="1"/>
  <c r="C1491" i="1"/>
  <c r="G1491" i="1" s="1"/>
  <c r="G1490" i="1"/>
  <c r="C1490" i="1"/>
  <c r="H1490" i="1" s="1"/>
  <c r="C1489" i="1"/>
  <c r="G1489" i="1" s="1"/>
  <c r="H1488" i="1"/>
  <c r="G1488" i="1"/>
  <c r="C1488" i="1"/>
  <c r="G1487" i="1"/>
  <c r="C1487" i="1"/>
  <c r="H1487" i="1" s="1"/>
  <c r="C1486" i="1"/>
  <c r="H1486" i="1" s="1"/>
  <c r="C1485" i="1"/>
  <c r="G1485" i="1" s="1"/>
  <c r="G1484" i="1"/>
  <c r="C1484" i="1"/>
  <c r="H1484" i="1" s="1"/>
  <c r="C1483" i="1"/>
  <c r="G1483" i="1" s="1"/>
  <c r="G1482" i="1"/>
  <c r="C1482" i="1"/>
  <c r="H1482" i="1" s="1"/>
  <c r="H1480" i="1"/>
  <c r="G1480" i="1"/>
  <c r="C1480" i="1"/>
  <c r="I1479" i="1"/>
  <c r="H1479" i="1"/>
  <c r="D1479" i="1"/>
  <c r="C1479" i="1"/>
  <c r="G1479" i="1" s="1"/>
  <c r="J1478" i="1"/>
  <c r="H1478" i="1"/>
  <c r="D1478" i="1"/>
  <c r="G1478" i="1" s="1"/>
  <c r="I1478" i="1" s="1"/>
  <c r="C1478" i="1"/>
  <c r="D1477" i="1"/>
  <c r="C1477" i="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D1470" i="1"/>
  <c r="C1470" i="1"/>
  <c r="G1469" i="1"/>
  <c r="D1469" i="1"/>
  <c r="H1469" i="1" s="1"/>
  <c r="C1469" i="1"/>
  <c r="D1468" i="1"/>
  <c r="C1468" i="1"/>
  <c r="G1467" i="1"/>
  <c r="I1467" i="1" s="1"/>
  <c r="D1467" i="1"/>
  <c r="H1467" i="1" s="1"/>
  <c r="C1467" i="1"/>
  <c r="D1466" i="1"/>
  <c r="C1466" i="1"/>
  <c r="G1465" i="1"/>
  <c r="I1465" i="1" s="1"/>
  <c r="D1465" i="1"/>
  <c r="H1465" i="1" s="1"/>
  <c r="C1465" i="1"/>
  <c r="D1464" i="1"/>
  <c r="C1464" i="1"/>
  <c r="G1463" i="1"/>
  <c r="I1463" i="1" s="1"/>
  <c r="D1463" i="1"/>
  <c r="H1463" i="1" s="1"/>
  <c r="C1463" i="1"/>
  <c r="D1462" i="1"/>
  <c r="C1462" i="1"/>
  <c r="D1461" i="1"/>
  <c r="C1461" i="1"/>
  <c r="G1461" i="1" s="1"/>
  <c r="J1460" i="1"/>
  <c r="D1460" i="1"/>
  <c r="H1460" i="1" s="1"/>
  <c r="C1460" i="1"/>
  <c r="D1459" i="1"/>
  <c r="C1459" i="1"/>
  <c r="H1459" i="1" s="1"/>
  <c r="J1458" i="1"/>
  <c r="D1458" i="1"/>
  <c r="H1458" i="1" s="1"/>
  <c r="C1458" i="1"/>
  <c r="D1457" i="1"/>
  <c r="C1457" i="1"/>
  <c r="H1457" i="1" s="1"/>
  <c r="J1456" i="1"/>
  <c r="D1456" i="1"/>
  <c r="H1456" i="1" s="1"/>
  <c r="C1456" i="1"/>
  <c r="D1455" i="1"/>
  <c r="C1455" i="1"/>
  <c r="H1455" i="1" s="1"/>
  <c r="H1454" i="1"/>
  <c r="D1454" i="1"/>
  <c r="C1454" i="1"/>
  <c r="G1454" i="1" s="1"/>
  <c r="H1453" i="1"/>
  <c r="D1453" i="1"/>
  <c r="C1453" i="1"/>
  <c r="G1453" i="1" s="1"/>
  <c r="D1452" i="1"/>
  <c r="C1452" i="1"/>
  <c r="H1451" i="1"/>
  <c r="D1451" i="1"/>
  <c r="C1451" i="1"/>
  <c r="D1450" i="1"/>
  <c r="C1450" i="1"/>
  <c r="H1449" i="1"/>
  <c r="D1449" i="1"/>
  <c r="C1449" i="1"/>
  <c r="D1448" i="1"/>
  <c r="C1448" i="1"/>
  <c r="H1447" i="1"/>
  <c r="D1447" i="1"/>
  <c r="C1447" i="1"/>
  <c r="D1446" i="1"/>
  <c r="C1446" i="1"/>
  <c r="H1445" i="1"/>
  <c r="G1445" i="1"/>
  <c r="D1445" i="1"/>
  <c r="C1445" i="1"/>
  <c r="J1445" i="1" s="1"/>
  <c r="D1444" i="1"/>
  <c r="J1444" i="1" s="1"/>
  <c r="C1444" i="1"/>
  <c r="H1443" i="1"/>
  <c r="G1443" i="1"/>
  <c r="D1443" i="1"/>
  <c r="C1443" i="1"/>
  <c r="J1443" i="1" s="1"/>
  <c r="D1442" i="1"/>
  <c r="J1442" i="1" s="1"/>
  <c r="C1442" i="1"/>
  <c r="H1441" i="1"/>
  <c r="G1441" i="1"/>
  <c r="D1441" i="1"/>
  <c r="C1441" i="1"/>
  <c r="J1441" i="1" s="1"/>
  <c r="D1440" i="1"/>
  <c r="J1440" i="1" s="1"/>
  <c r="C1440" i="1"/>
  <c r="H1439" i="1"/>
  <c r="G1439" i="1"/>
  <c r="D1439" i="1"/>
  <c r="C1439" i="1"/>
  <c r="J1439" i="1" s="1"/>
  <c r="H1438" i="1"/>
  <c r="G1438" i="1"/>
  <c r="D1438" i="1"/>
  <c r="C1438" i="1"/>
  <c r="H1437" i="1"/>
  <c r="G1437" i="1"/>
  <c r="D1437" i="1"/>
  <c r="C1437" i="1"/>
  <c r="H1436" i="1"/>
  <c r="G1436" i="1"/>
  <c r="D1436" i="1"/>
  <c r="C1436" i="1"/>
  <c r="D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D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G718" i="1"/>
  <c r="D718" i="1"/>
  <c r="C718" i="1"/>
  <c r="H717" i="1"/>
  <c r="D717" i="1"/>
  <c r="G717" i="1" s="1"/>
  <c r="C717" i="1"/>
  <c r="D716" i="1"/>
  <c r="C716" i="1"/>
  <c r="H716" i="1" s="1"/>
  <c r="H715" i="1"/>
  <c r="G715" i="1"/>
  <c r="D715" i="1"/>
  <c r="C715" i="1"/>
  <c r="H714" i="1"/>
  <c r="G714" i="1"/>
  <c r="D714" i="1"/>
  <c r="C714" i="1"/>
  <c r="D713" i="1"/>
  <c r="C713" i="1"/>
  <c r="H713" i="1" s="1"/>
  <c r="H712" i="1"/>
  <c r="G712" i="1"/>
  <c r="D712" i="1"/>
  <c r="C712" i="1"/>
  <c r="H711" i="1"/>
  <c r="G711" i="1"/>
  <c r="D711" i="1"/>
  <c r="C711" i="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G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G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C671" i="1"/>
  <c r="G671" i="1" s="1"/>
  <c r="H670" i="1"/>
  <c r="G670" i="1"/>
  <c r="D670" i="1"/>
  <c r="C670" i="1"/>
  <c r="D669" i="1"/>
  <c r="G669" i="1" s="1"/>
  <c r="C669" i="1"/>
  <c r="H669" i="1" s="1"/>
  <c r="D668" i="1"/>
  <c r="C668" i="1"/>
  <c r="G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H646" i="1"/>
  <c r="G646" i="1"/>
  <c r="D646" i="1"/>
  <c r="C646" i="1"/>
  <c r="D645" i="1"/>
  <c r="C645" i="1"/>
  <c r="D644" i="1"/>
  <c r="H644" i="1" s="1"/>
  <c r="C644" i="1"/>
  <c r="D643" i="1"/>
  <c r="H643" i="1" s="1"/>
  <c r="C643" i="1"/>
  <c r="D642" i="1"/>
  <c r="C642" i="1"/>
  <c r="G642" i="1" s="1"/>
  <c r="D641" i="1"/>
  <c r="C641" i="1"/>
  <c r="H641" i="1" s="1"/>
  <c r="D638" i="1"/>
  <c r="D637" i="1"/>
  <c r="C637" i="1"/>
  <c r="G632"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H413" i="1" s="1"/>
  <c r="D412" i="1"/>
  <c r="G412" i="1" s="1"/>
  <c r="C412" i="1"/>
  <c r="G411" i="1"/>
  <c r="D411" i="1"/>
  <c r="H411" i="1" s="1"/>
  <c r="C411" i="1"/>
  <c r="D406" i="1"/>
  <c r="G406" i="1" s="1"/>
  <c r="C406" i="1"/>
  <c r="D405" i="1"/>
  <c r="C405" i="1"/>
  <c r="H405" i="1" s="1"/>
  <c r="D404" i="1"/>
  <c r="G404" i="1" s="1"/>
  <c r="C404" i="1"/>
  <c r="G401" i="1"/>
  <c r="D401" i="1"/>
  <c r="C401" i="1"/>
  <c r="H401" i="1" s="1"/>
  <c r="D400" i="1"/>
  <c r="G400" i="1" s="1"/>
  <c r="C400" i="1"/>
  <c r="G399" i="1"/>
  <c r="D399" i="1"/>
  <c r="C399" i="1"/>
  <c r="H399" i="1" s="1"/>
  <c r="D398" i="1"/>
  <c r="G398" i="1" s="1"/>
  <c r="C398" i="1"/>
  <c r="G397" i="1"/>
  <c r="D397" i="1"/>
  <c r="C397" i="1"/>
  <c r="H397" i="1" s="1"/>
  <c r="D396" i="1"/>
  <c r="G396" i="1" s="1"/>
  <c r="C396" i="1"/>
  <c r="G395" i="1"/>
  <c r="D395" i="1"/>
  <c r="C395" i="1"/>
  <c r="H395" i="1" s="1"/>
  <c r="D394" i="1"/>
  <c r="G394" i="1" s="1"/>
  <c r="C394" i="1"/>
  <c r="G393" i="1"/>
  <c r="D393" i="1"/>
  <c r="C393" i="1"/>
  <c r="H393" i="1" s="1"/>
  <c r="D392" i="1"/>
  <c r="G392" i="1" s="1"/>
  <c r="C392" i="1"/>
  <c r="G391" i="1"/>
  <c r="D391" i="1"/>
  <c r="C391" i="1"/>
  <c r="H391" i="1" s="1"/>
  <c r="D390" i="1"/>
  <c r="G390" i="1" s="1"/>
  <c r="C390" i="1"/>
  <c r="G389" i="1"/>
  <c r="D389" i="1"/>
  <c r="C389" i="1"/>
  <c r="H389" i="1" s="1"/>
  <c r="D388" i="1"/>
  <c r="G388" i="1" s="1"/>
  <c r="C388" i="1"/>
  <c r="G387" i="1"/>
  <c r="D387" i="1"/>
  <c r="C387" i="1"/>
  <c r="H387" i="1" s="1"/>
  <c r="D386" i="1"/>
  <c r="G386" i="1" s="1"/>
  <c r="C386" i="1"/>
  <c r="G385" i="1"/>
  <c r="D385" i="1"/>
  <c r="C385" i="1"/>
  <c r="H385" i="1" s="1"/>
  <c r="D384" i="1"/>
  <c r="G384" i="1" s="1"/>
  <c r="C384" i="1"/>
  <c r="G383" i="1"/>
  <c r="D383" i="1"/>
  <c r="C383" i="1"/>
  <c r="H383" i="1" s="1"/>
  <c r="D382" i="1"/>
  <c r="G382" i="1" s="1"/>
  <c r="C382" i="1"/>
  <c r="G381" i="1"/>
  <c r="D381" i="1"/>
  <c r="C381" i="1"/>
  <c r="H381" i="1" s="1"/>
  <c r="D380" i="1"/>
  <c r="G380" i="1" s="1"/>
  <c r="C380" i="1"/>
  <c r="G379" i="1"/>
  <c r="D379" i="1"/>
  <c r="C379" i="1"/>
  <c r="H379" i="1" s="1"/>
  <c r="D378" i="1"/>
  <c r="G378" i="1" s="1"/>
  <c r="C378" i="1"/>
  <c r="G377" i="1"/>
  <c r="D377" i="1"/>
  <c r="C377" i="1"/>
  <c r="H377" i="1" s="1"/>
  <c r="D376" i="1"/>
  <c r="G376" i="1" s="1"/>
  <c r="C376" i="1"/>
  <c r="G375" i="1"/>
  <c r="D375" i="1"/>
  <c r="C375" i="1"/>
  <c r="H375" i="1" s="1"/>
  <c r="D374" i="1"/>
  <c r="G374" i="1" s="1"/>
  <c r="C374" i="1"/>
  <c r="G373" i="1"/>
  <c r="D373" i="1"/>
  <c r="C373" i="1"/>
  <c r="H373" i="1" s="1"/>
  <c r="D372" i="1"/>
  <c r="G372" i="1" s="1"/>
  <c r="C372" i="1"/>
  <c r="G371" i="1"/>
  <c r="D371" i="1"/>
  <c r="C371" i="1"/>
  <c r="H371" i="1" s="1"/>
  <c r="D370" i="1"/>
  <c r="G370" i="1" s="1"/>
  <c r="C370" i="1"/>
  <c r="G369" i="1"/>
  <c r="D369" i="1"/>
  <c r="C369" i="1"/>
  <c r="H369" i="1" s="1"/>
  <c r="D368" i="1"/>
  <c r="G368" i="1" s="1"/>
  <c r="C368" i="1"/>
  <c r="G367" i="1"/>
  <c r="D367" i="1"/>
  <c r="C367" i="1"/>
  <c r="H367" i="1" s="1"/>
  <c r="D366" i="1"/>
  <c r="G366" i="1" s="1"/>
  <c r="C366" i="1"/>
  <c r="D365" i="1"/>
  <c r="C365" i="1"/>
  <c r="H365" i="1" s="1"/>
  <c r="D364" i="1"/>
  <c r="C364" i="1"/>
  <c r="G363" i="1"/>
  <c r="D363" i="1"/>
  <c r="C363" i="1"/>
  <c r="H363" i="1" s="1"/>
  <c r="D362" i="1"/>
  <c r="G362" i="1" s="1"/>
  <c r="C362" i="1"/>
  <c r="G361" i="1"/>
  <c r="D361" i="1"/>
  <c r="C361" i="1"/>
  <c r="H361" i="1" s="1"/>
  <c r="D360" i="1"/>
  <c r="G360" i="1" s="1"/>
  <c r="C360" i="1"/>
  <c r="G359" i="1"/>
  <c r="D359" i="1"/>
  <c r="C359" i="1"/>
  <c r="H359" i="1" s="1"/>
  <c r="D358" i="1"/>
  <c r="G357" i="1"/>
  <c r="D357" i="1"/>
  <c r="C357" i="1"/>
  <c r="H357" i="1" s="1"/>
  <c r="D356" i="1"/>
  <c r="G356" i="1" s="1"/>
  <c r="C356" i="1"/>
  <c r="G355" i="1"/>
  <c r="D355" i="1"/>
  <c r="C355" i="1"/>
  <c r="H355" i="1" s="1"/>
  <c r="D354" i="1"/>
  <c r="G354" i="1" s="1"/>
  <c r="C354" i="1"/>
  <c r="G353" i="1"/>
  <c r="D353" i="1"/>
  <c r="C353" i="1"/>
  <c r="H353" i="1" s="1"/>
  <c r="D352" i="1"/>
  <c r="G352" i="1" s="1"/>
  <c r="C352" i="1"/>
  <c r="G351" i="1"/>
  <c r="D351" i="1"/>
  <c r="C351" i="1"/>
  <c r="H351" i="1" s="1"/>
  <c r="D350" i="1"/>
  <c r="G350" i="1" s="1"/>
  <c r="C350" i="1"/>
  <c r="G349" i="1"/>
  <c r="D349" i="1"/>
  <c r="C349" i="1"/>
  <c r="H349" i="1" s="1"/>
  <c r="D348" i="1"/>
  <c r="G348" i="1" s="1"/>
  <c r="C348" i="1"/>
  <c r="G347" i="1"/>
  <c r="D347" i="1"/>
  <c r="C347" i="1"/>
  <c r="H347" i="1" s="1"/>
  <c r="D346" i="1"/>
  <c r="G346" i="1" s="1"/>
  <c r="C346" i="1"/>
  <c r="D345" i="1"/>
  <c r="G344" i="1"/>
  <c r="D344" i="1"/>
  <c r="C344" i="1"/>
  <c r="H344" i="1" s="1"/>
  <c r="D343" i="1"/>
  <c r="G343" i="1" s="1"/>
  <c r="C343" i="1"/>
  <c r="G342" i="1"/>
  <c r="D342" i="1"/>
  <c r="C342" i="1"/>
  <c r="H342" i="1" s="1"/>
  <c r="D341" i="1"/>
  <c r="G341" i="1" s="1"/>
  <c r="C341" i="1"/>
  <c r="D340" i="1"/>
  <c r="C340" i="1"/>
  <c r="D339" i="1"/>
  <c r="C339" i="1"/>
  <c r="G338" i="1"/>
  <c r="D338" i="1"/>
  <c r="C338" i="1"/>
  <c r="H338" i="1" s="1"/>
  <c r="D337" i="1"/>
  <c r="G337" i="1" s="1"/>
  <c r="C337" i="1"/>
  <c r="D336" i="1"/>
  <c r="C336" i="1"/>
  <c r="D335" i="1"/>
  <c r="C335" i="1"/>
  <c r="G334" i="1"/>
  <c r="D334" i="1"/>
  <c r="C334" i="1"/>
  <c r="H334" i="1" s="1"/>
  <c r="D333" i="1"/>
  <c r="G333" i="1" s="1"/>
  <c r="C333" i="1"/>
  <c r="D332" i="1"/>
  <c r="C332" i="1"/>
  <c r="D331" i="1"/>
  <c r="C331" i="1"/>
  <c r="G330" i="1"/>
  <c r="D330" i="1"/>
  <c r="C330" i="1"/>
  <c r="H330" i="1" s="1"/>
  <c r="D329" i="1"/>
  <c r="G329" i="1" s="1"/>
  <c r="C329" i="1"/>
  <c r="D328" i="1"/>
  <c r="C328" i="1"/>
  <c r="D327" i="1"/>
  <c r="C327" i="1"/>
  <c r="G326" i="1"/>
  <c r="D326" i="1"/>
  <c r="C326" i="1"/>
  <c r="H326" i="1" s="1"/>
  <c r="D325" i="1"/>
  <c r="G325" i="1" s="1"/>
  <c r="C325" i="1"/>
  <c r="D324" i="1"/>
  <c r="C324" i="1"/>
  <c r="D323" i="1"/>
  <c r="C323" i="1"/>
  <c r="G322" i="1"/>
  <c r="D322" i="1"/>
  <c r="C322" i="1"/>
  <c r="H322" i="1" s="1"/>
  <c r="D321" i="1"/>
  <c r="G321" i="1" s="1"/>
  <c r="C321" i="1"/>
  <c r="D320" i="1"/>
  <c r="C320" i="1"/>
  <c r="D319" i="1"/>
  <c r="C319" i="1"/>
  <c r="G318" i="1"/>
  <c r="D318" i="1"/>
  <c r="C318" i="1"/>
  <c r="H318" i="1" s="1"/>
  <c r="D317" i="1"/>
  <c r="G317" i="1" s="1"/>
  <c r="C317" i="1"/>
  <c r="D316" i="1"/>
  <c r="C316" i="1"/>
  <c r="D315" i="1"/>
  <c r="C315" i="1"/>
  <c r="G314" i="1"/>
  <c r="D314" i="1"/>
  <c r="C314" i="1"/>
  <c r="H314" i="1" s="1"/>
  <c r="D313" i="1"/>
  <c r="G313" i="1" s="1"/>
  <c r="C313" i="1"/>
  <c r="D312" i="1"/>
  <c r="C312" i="1"/>
  <c r="D311" i="1"/>
  <c r="C311" i="1"/>
  <c r="G310" i="1"/>
  <c r="D310" i="1"/>
  <c r="C310" i="1"/>
  <c r="H310" i="1" s="1"/>
  <c r="D309" i="1"/>
  <c r="G309" i="1" s="1"/>
  <c r="C309" i="1"/>
  <c r="D308" i="1"/>
  <c r="C308" i="1"/>
  <c r="D307" i="1"/>
  <c r="C307" i="1"/>
  <c r="G306" i="1"/>
  <c r="D306" i="1"/>
  <c r="C306" i="1"/>
  <c r="H306" i="1" s="1"/>
  <c r="D305" i="1"/>
  <c r="G305" i="1" s="1"/>
  <c r="C305" i="1"/>
  <c r="D304" i="1"/>
  <c r="C304" i="1"/>
  <c r="D303" i="1"/>
  <c r="C303" i="1"/>
  <c r="G302" i="1"/>
  <c r="D302" i="1"/>
  <c r="C302" i="1"/>
  <c r="H302" i="1" s="1"/>
  <c r="D301" i="1"/>
  <c r="G301" i="1" s="1"/>
  <c r="C301" i="1"/>
  <c r="D300" i="1"/>
  <c r="C300" i="1"/>
  <c r="D299" i="1"/>
  <c r="C299" i="1"/>
  <c r="G298" i="1"/>
  <c r="D298" i="1"/>
  <c r="C298" i="1"/>
  <c r="H298" i="1" s="1"/>
  <c r="D297" i="1"/>
  <c r="G297" i="1" s="1"/>
  <c r="C297" i="1"/>
  <c r="D296" i="1"/>
  <c r="C296" i="1"/>
  <c r="D295" i="1"/>
  <c r="C295" i="1"/>
  <c r="G294" i="1"/>
  <c r="D294" i="1"/>
  <c r="C294" i="1"/>
  <c r="H294" i="1" s="1"/>
  <c r="D292" i="1"/>
  <c r="C292" i="1"/>
  <c r="D291" i="1"/>
  <c r="C291" i="1"/>
  <c r="D290" i="1"/>
  <c r="C290" i="1"/>
  <c r="H290" i="1" s="1"/>
  <c r="D289" i="1"/>
  <c r="G289" i="1" s="1"/>
  <c r="C289" i="1"/>
  <c r="D288" i="1"/>
  <c r="C288" i="1"/>
  <c r="D284" i="1"/>
  <c r="C284" i="1"/>
  <c r="D283" i="1"/>
  <c r="C283" i="1"/>
  <c r="G282" i="1"/>
  <c r="D282" i="1"/>
  <c r="C282" i="1"/>
  <c r="H282" i="1" s="1"/>
  <c r="D281" i="1"/>
  <c r="G281" i="1" s="1"/>
  <c r="C281" i="1"/>
  <c r="D280" i="1"/>
  <c r="C280" i="1"/>
  <c r="D279" i="1"/>
  <c r="C279" i="1"/>
  <c r="G278" i="1"/>
  <c r="D278" i="1"/>
  <c r="C278" i="1"/>
  <c r="H278" i="1" s="1"/>
  <c r="D277" i="1"/>
  <c r="G277" i="1" s="1"/>
  <c r="C277" i="1"/>
  <c r="D276" i="1"/>
  <c r="C276" i="1"/>
  <c r="D275" i="1"/>
  <c r="C275" i="1"/>
  <c r="G274" i="1"/>
  <c r="D274" i="1"/>
  <c r="C274" i="1"/>
  <c r="H274" i="1" s="1"/>
  <c r="D273" i="1"/>
  <c r="G273" i="1" s="1"/>
  <c r="C273" i="1"/>
  <c r="D272" i="1"/>
  <c r="C272" i="1"/>
  <c r="D271" i="1"/>
  <c r="C271" i="1"/>
  <c r="G270" i="1"/>
  <c r="D270" i="1"/>
  <c r="C270" i="1"/>
  <c r="H270" i="1" s="1"/>
  <c r="D269" i="1"/>
  <c r="G269" i="1" s="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8" i="1"/>
  <c r="C128" i="1"/>
  <c r="D127" i="1"/>
  <c r="C127" i="1"/>
  <c r="D126" i="1"/>
  <c r="C126" i="1"/>
  <c r="D125" i="1"/>
  <c r="C125" i="1"/>
  <c r="D124" i="1"/>
  <c r="C124" i="1"/>
  <c r="D123" i="1"/>
  <c r="C123" i="1"/>
  <c r="D122" i="1"/>
  <c r="C122" i="1"/>
  <c r="D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H80" i="1"/>
  <c r="D80" i="1"/>
  <c r="G80" i="1" s="1"/>
  <c r="C80" i="1"/>
  <c r="D79" i="1"/>
  <c r="G79" i="1" s="1"/>
  <c r="C79" i="1"/>
  <c r="H78" i="1"/>
  <c r="D78" i="1"/>
  <c r="G78" i="1" s="1"/>
  <c r="C78" i="1"/>
  <c r="D77" i="1"/>
  <c r="G77" i="1" s="1"/>
  <c r="C77" i="1"/>
  <c r="D76" i="1"/>
  <c r="C76" i="1"/>
  <c r="H76" i="1" s="1"/>
  <c r="D75" i="1"/>
  <c r="G75" i="1" s="1"/>
  <c r="C75" i="1"/>
  <c r="D74" i="1"/>
  <c r="C74" i="1"/>
  <c r="H74" i="1" s="1"/>
  <c r="D73" i="1"/>
  <c r="C73" i="1"/>
  <c r="H72" i="1"/>
  <c r="D72" i="1"/>
  <c r="G72" i="1" s="1"/>
  <c r="C72" i="1"/>
  <c r="D71" i="1"/>
  <c r="G71" i="1" s="1"/>
  <c r="C71" i="1"/>
  <c r="D70" i="1"/>
  <c r="C70" i="1"/>
  <c r="H70" i="1" s="1"/>
  <c r="D69" i="1"/>
  <c r="G69" i="1" s="1"/>
  <c r="C69" i="1"/>
  <c r="H68" i="1"/>
  <c r="D68" i="1"/>
  <c r="G68" i="1" s="1"/>
  <c r="C68" i="1"/>
  <c r="D67" i="1"/>
  <c r="G67" i="1" s="1"/>
  <c r="C67" i="1"/>
  <c r="D66" i="1"/>
  <c r="G66" i="1" s="1"/>
  <c r="C66" i="1"/>
  <c r="H66" i="1" s="1"/>
  <c r="D65" i="1"/>
  <c r="G65" i="1" s="1"/>
  <c r="C65" i="1"/>
  <c r="D64" i="1"/>
  <c r="C64" i="1"/>
  <c r="H64" i="1" s="1"/>
  <c r="D63" i="1"/>
  <c r="G63" i="1" s="1"/>
  <c r="C63" i="1"/>
  <c r="H62" i="1"/>
  <c r="D62" i="1"/>
  <c r="G62" i="1" s="1"/>
  <c r="C62" i="1"/>
  <c r="D61" i="1"/>
  <c r="G61" i="1" s="1"/>
  <c r="C61" i="1"/>
  <c r="H60" i="1"/>
  <c r="D60" i="1"/>
  <c r="G60" i="1" s="1"/>
  <c r="C60" i="1"/>
  <c r="D59" i="1"/>
  <c r="G59" i="1" s="1"/>
  <c r="C59" i="1"/>
  <c r="H58" i="1"/>
  <c r="D58" i="1"/>
  <c r="G58" i="1" s="1"/>
  <c r="C58" i="1"/>
  <c r="D57" i="1"/>
  <c r="G57" i="1" s="1"/>
  <c r="C57" i="1"/>
  <c r="H56" i="1"/>
  <c r="D56" i="1"/>
  <c r="G56" i="1" s="1"/>
  <c r="C56" i="1"/>
  <c r="D55" i="1"/>
  <c r="G55" i="1" s="1"/>
  <c r="C55" i="1"/>
  <c r="H54" i="1"/>
  <c r="D54" i="1"/>
  <c r="G54" i="1" s="1"/>
  <c r="C54" i="1"/>
  <c r="D53" i="1"/>
  <c r="G53" i="1" s="1"/>
  <c r="C53" i="1"/>
  <c r="H52" i="1"/>
  <c r="D52" i="1"/>
  <c r="G52" i="1" s="1"/>
  <c r="C52" i="1"/>
  <c r="D51" i="1"/>
  <c r="G51" i="1" s="1"/>
  <c r="C51" i="1"/>
  <c r="H50" i="1"/>
  <c r="D50" i="1"/>
  <c r="G50" i="1" s="1"/>
  <c r="C50" i="1"/>
  <c r="D49" i="1"/>
  <c r="G49" i="1" s="1"/>
  <c r="C49" i="1"/>
  <c r="H48" i="1"/>
  <c r="D48" i="1"/>
  <c r="G48" i="1" s="1"/>
  <c r="C48" i="1"/>
  <c r="D47" i="1"/>
  <c r="G47" i="1" s="1"/>
  <c r="C47" i="1"/>
  <c r="C46" i="1"/>
  <c r="D45" i="1"/>
  <c r="G45" i="1" s="1"/>
  <c r="C45" i="1"/>
  <c r="H44" i="1"/>
  <c r="D44" i="1"/>
  <c r="G44" i="1" s="1"/>
  <c r="C44" i="1"/>
  <c r="D43" i="1"/>
  <c r="G43" i="1" s="1"/>
  <c r="C43" i="1"/>
  <c r="H42" i="1"/>
  <c r="D42" i="1"/>
  <c r="G42" i="1" s="1"/>
  <c r="C42" i="1"/>
  <c r="D41" i="1"/>
  <c r="G41" i="1" s="1"/>
  <c r="C41" i="1"/>
  <c r="H40" i="1"/>
  <c r="D40" i="1"/>
  <c r="G40" i="1" s="1"/>
  <c r="C40" i="1"/>
  <c r="D39" i="1"/>
  <c r="G39" i="1" s="1"/>
  <c r="C39" i="1"/>
  <c r="H38" i="1"/>
  <c r="D38" i="1"/>
  <c r="G38" i="1" s="1"/>
  <c r="C38" i="1"/>
  <c r="D37" i="1"/>
  <c r="G37" i="1" s="1"/>
  <c r="C37" i="1"/>
  <c r="H36" i="1"/>
  <c r="D36" i="1"/>
  <c r="G36" i="1" s="1"/>
  <c r="C36" i="1"/>
  <c r="D35" i="1"/>
  <c r="G35" i="1" s="1"/>
  <c r="C35" i="1"/>
  <c r="H34" i="1"/>
  <c r="D34" i="1"/>
  <c r="G34" i="1" s="1"/>
  <c r="C34" i="1"/>
  <c r="D33" i="1"/>
  <c r="G33" i="1" s="1"/>
  <c r="C33" i="1"/>
  <c r="H32" i="1"/>
  <c r="D32" i="1"/>
  <c r="G32" i="1" s="1"/>
  <c r="C32" i="1"/>
  <c r="D31" i="1"/>
  <c r="G31" i="1" s="1"/>
  <c r="C31" i="1"/>
  <c r="H30" i="1"/>
  <c r="D30" i="1"/>
  <c r="G30" i="1" s="1"/>
  <c r="C30" i="1"/>
  <c r="D29" i="1"/>
  <c r="G29" i="1" s="1"/>
  <c r="C29" i="1"/>
  <c r="H28" i="1"/>
  <c r="D28" i="1"/>
  <c r="G28" i="1" s="1"/>
  <c r="C28" i="1"/>
  <c r="D27" i="1"/>
  <c r="G27" i="1" s="1"/>
  <c r="C27" i="1"/>
  <c r="H26" i="1"/>
  <c r="D26" i="1"/>
  <c r="G26" i="1" s="1"/>
  <c r="C26" i="1"/>
  <c r="D25" i="1"/>
  <c r="G25" i="1" s="1"/>
  <c r="C25" i="1"/>
  <c r="H24" i="1"/>
  <c r="D24" i="1"/>
  <c r="G24" i="1" s="1"/>
  <c r="C24" i="1"/>
  <c r="D23" i="1"/>
  <c r="G23" i="1" s="1"/>
  <c r="C23" i="1"/>
  <c r="H22" i="1"/>
  <c r="D22" i="1"/>
  <c r="G22" i="1" s="1"/>
  <c r="C22" i="1"/>
  <c r="D21" i="1"/>
  <c r="G21" i="1" s="1"/>
  <c r="C21" i="1"/>
  <c r="H20" i="1"/>
  <c r="D20" i="1"/>
  <c r="G20" i="1" s="1"/>
  <c r="C20" i="1"/>
  <c r="D19" i="1"/>
  <c r="G19" i="1" s="1"/>
  <c r="C19" i="1"/>
  <c r="H18" i="1"/>
  <c r="D18" i="1"/>
  <c r="G18" i="1" s="1"/>
  <c r="C18" i="1"/>
  <c r="D17" i="1"/>
  <c r="G17" i="1" s="1"/>
  <c r="C17" i="1"/>
  <c r="H16" i="1"/>
  <c r="D16" i="1"/>
  <c r="G16" i="1" s="1"/>
  <c r="C16" i="1"/>
  <c r="D15" i="1"/>
  <c r="G15" i="1" s="1"/>
  <c r="C15" i="1"/>
  <c r="H14" i="1"/>
  <c r="D14" i="1"/>
  <c r="G14" i="1" s="1"/>
  <c r="C14" i="1"/>
  <c r="D13" i="1"/>
  <c r="G13" i="1" s="1"/>
  <c r="C13" i="1"/>
  <c r="H12" i="1"/>
  <c r="D12" i="1"/>
  <c r="G12" i="1" s="1"/>
  <c r="C12" i="1"/>
  <c r="D11" i="1"/>
  <c r="G11" i="1" s="1"/>
  <c r="C11" i="1"/>
  <c r="H10" i="1"/>
  <c r="D10" i="1"/>
  <c r="G10" i="1" s="1"/>
  <c r="C10" i="1"/>
  <c r="D9" i="1"/>
  <c r="G9" i="1" s="1"/>
  <c r="C9" i="1"/>
  <c r="H8" i="1"/>
  <c r="D8" i="1"/>
  <c r="G8" i="1" s="1"/>
  <c r="C8" i="1"/>
  <c r="D7" i="1"/>
  <c r="G7" i="1" s="1"/>
  <c r="C7" i="1"/>
  <c r="H6" i="1"/>
  <c r="D6" i="1"/>
  <c r="G6" i="1" s="1"/>
  <c r="C6" i="1"/>
  <c r="D5" i="1"/>
  <c r="G5" i="1" s="1"/>
  <c r="C5" i="1"/>
  <c r="H4" i="1"/>
  <c r="D4" i="1"/>
  <c r="G4" i="1" s="1"/>
  <c r="C4" i="1"/>
  <c r="D3" i="1"/>
  <c r="G3" i="1" s="1"/>
  <c r="C3" i="1"/>
  <c r="G1503" i="1" l="1"/>
  <c r="C1576" i="1"/>
  <c r="G1565" i="1"/>
  <c r="H1565" i="1"/>
  <c r="H1561" i="1"/>
  <c r="D49" i="8"/>
  <c r="C1524" i="1" s="1"/>
  <c r="G1504" i="1"/>
  <c r="H1499" i="1"/>
  <c r="H1483" i="1"/>
  <c r="F418" i="4"/>
  <c r="H412" i="1"/>
  <c r="H637" i="1"/>
  <c r="E44" i="9"/>
  <c r="B44" i="9" s="1"/>
  <c r="F220" i="9"/>
  <c r="G716" i="1"/>
  <c r="G713" i="1"/>
  <c r="G649" i="1"/>
  <c r="G648" i="1"/>
  <c r="G647" i="1"/>
  <c r="B275" i="9"/>
  <c r="G644" i="1"/>
  <c r="H645" i="1"/>
  <c r="G643" i="1"/>
  <c r="E27" i="9"/>
  <c r="B27" i="9" s="1"/>
  <c r="E32" i="9"/>
  <c r="B32" i="9" s="1"/>
  <c r="E285" i="9"/>
  <c r="B285" i="9" s="1"/>
  <c r="E287" i="9"/>
  <c r="B287" i="9" s="1"/>
  <c r="E297" i="9"/>
  <c r="B297" i="9" s="1"/>
  <c r="G710" i="1"/>
  <c r="H703" i="1"/>
  <c r="H687" i="1"/>
  <c r="H671" i="1"/>
  <c r="H668" i="1"/>
  <c r="H642" i="1"/>
  <c r="G645" i="1"/>
  <c r="G641" i="1"/>
  <c r="G637" i="1"/>
  <c r="G405" i="1"/>
  <c r="F643" i="4"/>
  <c r="D363" i="4"/>
  <c r="G365" i="1"/>
  <c r="G364" i="1"/>
  <c r="F369" i="4"/>
  <c r="G413" i="1"/>
  <c r="G290" i="1"/>
  <c r="E273" i="9"/>
  <c r="B273" i="9" s="1"/>
  <c r="D644" i="4"/>
  <c r="F264" i="4"/>
  <c r="F210" i="4"/>
  <c r="E47" i="9"/>
  <c r="B47" i="9" s="1"/>
  <c r="F223" i="9"/>
  <c r="B223" i="9" s="1"/>
  <c r="E45" i="9"/>
  <c r="B45" i="9" s="1"/>
  <c r="F219" i="9"/>
  <c r="B219" i="9" s="1"/>
  <c r="F177" i="4"/>
  <c r="E163" i="4"/>
  <c r="D159" i="1" s="1"/>
  <c r="F169" i="4"/>
  <c r="E41" i="9"/>
  <c r="B41" i="9" s="1"/>
  <c r="D163" i="4"/>
  <c r="C159" i="1" s="1"/>
  <c r="F164" i="4"/>
  <c r="D160" i="1"/>
  <c r="H160" i="1" s="1"/>
  <c r="F159" i="4"/>
  <c r="E40" i="9"/>
  <c r="B40" i="9" s="1"/>
  <c r="C148" i="1"/>
  <c r="F152" i="4"/>
  <c r="F153" i="4"/>
  <c r="F134" i="4"/>
  <c r="F128" i="4"/>
  <c r="C121" i="1"/>
  <c r="F125" i="4"/>
  <c r="F124" i="4"/>
  <c r="G76" i="1"/>
  <c r="E50" i="4"/>
  <c r="D46" i="1" s="1"/>
  <c r="H46" i="1" s="1"/>
  <c r="G74" i="1"/>
  <c r="F77" i="4"/>
  <c r="G73" i="1"/>
  <c r="G70" i="1"/>
  <c r="E31" i="9"/>
  <c r="B31" i="9" s="1"/>
  <c r="F68" i="4"/>
  <c r="E30" i="9"/>
  <c r="B30" i="9" s="1"/>
  <c r="G64" i="1"/>
  <c r="E6" i="4"/>
  <c r="D2" i="1" s="1"/>
  <c r="H82" i="1"/>
  <c r="G82" i="1"/>
  <c r="H84" i="1"/>
  <c r="G84" i="1"/>
  <c r="H86" i="1"/>
  <c r="G86" i="1"/>
  <c r="H88" i="1"/>
  <c r="G88" i="1"/>
  <c r="H90" i="1"/>
  <c r="G90" i="1"/>
  <c r="H92" i="1"/>
  <c r="G92" i="1"/>
  <c r="H94" i="1"/>
  <c r="G94" i="1"/>
  <c r="H96" i="1"/>
  <c r="G96" i="1"/>
  <c r="H98" i="1"/>
  <c r="G98" i="1"/>
  <c r="H100" i="1"/>
  <c r="G100" i="1"/>
  <c r="H102" i="1"/>
  <c r="G102"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212" i="1"/>
  <c r="G212" i="1"/>
  <c r="H214" i="1"/>
  <c r="G214" i="1"/>
  <c r="H216" i="1"/>
  <c r="G216" i="1"/>
  <c r="H218" i="1"/>
  <c r="G218" i="1"/>
  <c r="H220" i="1"/>
  <c r="G220"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276" i="1"/>
  <c r="G276" i="1"/>
  <c r="H300" i="1"/>
  <c r="G300" i="1"/>
  <c r="H316" i="1"/>
  <c r="G316" i="1"/>
  <c r="H332" i="1"/>
  <c r="G332" i="1"/>
  <c r="H3" i="1"/>
  <c r="H7" i="1"/>
  <c r="H11" i="1"/>
  <c r="H15" i="1"/>
  <c r="H19" i="1"/>
  <c r="H23" i="1"/>
  <c r="H27" i="1"/>
  <c r="H31" i="1"/>
  <c r="H35" i="1"/>
  <c r="H39" i="1"/>
  <c r="H43" i="1"/>
  <c r="H47" i="1"/>
  <c r="H51" i="1"/>
  <c r="H55" i="1"/>
  <c r="H59" i="1"/>
  <c r="H63" i="1"/>
  <c r="H67" i="1"/>
  <c r="H71" i="1"/>
  <c r="H75" i="1"/>
  <c r="H79" i="1"/>
  <c r="H131" i="1"/>
  <c r="G131" i="1"/>
  <c r="H133" i="1"/>
  <c r="G133" i="1"/>
  <c r="H135" i="1"/>
  <c r="G135" i="1"/>
  <c r="H137" i="1"/>
  <c r="G137" i="1"/>
  <c r="H139" i="1"/>
  <c r="G139" i="1"/>
  <c r="H141" i="1"/>
  <c r="G141" i="1"/>
  <c r="H143" i="1"/>
  <c r="G143" i="1"/>
  <c r="H145" i="1"/>
  <c r="G145" i="1"/>
  <c r="H194" i="1"/>
  <c r="G194" i="1"/>
  <c r="H196" i="1"/>
  <c r="G196" i="1"/>
  <c r="H198" i="1"/>
  <c r="G198" i="1"/>
  <c r="H200" i="1"/>
  <c r="G200" i="1"/>
  <c r="H202" i="1"/>
  <c r="G202" i="1"/>
  <c r="H204" i="1"/>
  <c r="G204" i="1"/>
  <c r="H206" i="1"/>
  <c r="G206" i="1"/>
  <c r="H208" i="1"/>
  <c r="G208" i="1"/>
  <c r="H210" i="1"/>
  <c r="G210" i="1"/>
  <c r="H261" i="1"/>
  <c r="G261" i="1"/>
  <c r="H263" i="1"/>
  <c r="G263" i="1"/>
  <c r="H265" i="1"/>
  <c r="G265" i="1"/>
  <c r="H267" i="1"/>
  <c r="G267" i="1"/>
  <c r="H280" i="1"/>
  <c r="G280" i="1"/>
  <c r="H304" i="1"/>
  <c r="G304" i="1"/>
  <c r="H320" i="1"/>
  <c r="G320" i="1"/>
  <c r="H336" i="1"/>
  <c r="G336" i="1"/>
  <c r="H81" i="1"/>
  <c r="G81" i="1"/>
  <c r="H85" i="1"/>
  <c r="G85" i="1"/>
  <c r="H87" i="1"/>
  <c r="G87" i="1"/>
  <c r="H91" i="1"/>
  <c r="G91" i="1"/>
  <c r="H95" i="1"/>
  <c r="G95" i="1"/>
  <c r="H97" i="1"/>
  <c r="G97" i="1"/>
  <c r="H101" i="1"/>
  <c r="G101" i="1"/>
  <c r="H103" i="1"/>
  <c r="G103" i="1"/>
  <c r="H107" i="1"/>
  <c r="G107" i="1"/>
  <c r="H109" i="1"/>
  <c r="G109" i="1"/>
  <c r="H113" i="1"/>
  <c r="G113" i="1"/>
  <c r="H117" i="1"/>
  <c r="G117" i="1"/>
  <c r="H121" i="1"/>
  <c r="G121" i="1"/>
  <c r="H123" i="1"/>
  <c r="G123" i="1"/>
  <c r="H127" i="1"/>
  <c r="G127" i="1"/>
  <c r="H150" i="1"/>
  <c r="G150" i="1"/>
  <c r="H154" i="1"/>
  <c r="G154" i="1"/>
  <c r="H158" i="1"/>
  <c r="G158" i="1"/>
  <c r="H162" i="1"/>
  <c r="G162" i="1"/>
  <c r="H166" i="1"/>
  <c r="G166" i="1"/>
  <c r="H170" i="1"/>
  <c r="G170" i="1"/>
  <c r="H174" i="1"/>
  <c r="G174" i="1"/>
  <c r="H178" i="1"/>
  <c r="G178" i="1"/>
  <c r="H186" i="1"/>
  <c r="G186" i="1"/>
  <c r="H213" i="1"/>
  <c r="G213" i="1"/>
  <c r="H217" i="1"/>
  <c r="G217" i="1"/>
  <c r="H219" i="1"/>
  <c r="G219" i="1"/>
  <c r="H223" i="1"/>
  <c r="G223" i="1"/>
  <c r="H225" i="1"/>
  <c r="G225" i="1"/>
  <c r="H229" i="1"/>
  <c r="G229" i="1"/>
  <c r="H231" i="1"/>
  <c r="G231" i="1"/>
  <c r="H235" i="1"/>
  <c r="G235" i="1"/>
  <c r="H239" i="1"/>
  <c r="G239" i="1"/>
  <c r="H243" i="1"/>
  <c r="G243" i="1"/>
  <c r="H247" i="1"/>
  <c r="G247" i="1"/>
  <c r="H249" i="1"/>
  <c r="G249" i="1"/>
  <c r="H251" i="1"/>
  <c r="G251" i="1"/>
  <c r="H255" i="1"/>
  <c r="G255" i="1"/>
  <c r="H257" i="1"/>
  <c r="G257" i="1"/>
  <c r="H284" i="1"/>
  <c r="G284" i="1"/>
  <c r="H288" i="1"/>
  <c r="G288" i="1"/>
  <c r="H308" i="1"/>
  <c r="G308" i="1"/>
  <c r="H324" i="1"/>
  <c r="G324" i="1"/>
  <c r="H83" i="1"/>
  <c r="G83" i="1"/>
  <c r="H89" i="1"/>
  <c r="G89" i="1"/>
  <c r="H93" i="1"/>
  <c r="G93" i="1"/>
  <c r="H99" i="1"/>
  <c r="G99" i="1"/>
  <c r="H105" i="1"/>
  <c r="G105" i="1"/>
  <c r="H111" i="1"/>
  <c r="G111" i="1"/>
  <c r="H115" i="1"/>
  <c r="G115" i="1"/>
  <c r="H119" i="1"/>
  <c r="G119" i="1"/>
  <c r="H125" i="1"/>
  <c r="G125" i="1"/>
  <c r="H148" i="1"/>
  <c r="G148" i="1"/>
  <c r="H152" i="1"/>
  <c r="G152" i="1"/>
  <c r="H156" i="1"/>
  <c r="G156" i="1"/>
  <c r="G160" i="1"/>
  <c r="H164" i="1"/>
  <c r="G164" i="1"/>
  <c r="H168" i="1"/>
  <c r="G168" i="1"/>
  <c r="H172" i="1"/>
  <c r="G172" i="1"/>
  <c r="H176" i="1"/>
  <c r="G176" i="1"/>
  <c r="H180" i="1"/>
  <c r="G180" i="1"/>
  <c r="H182" i="1"/>
  <c r="G182" i="1"/>
  <c r="H184" i="1"/>
  <c r="G184" i="1"/>
  <c r="H188" i="1"/>
  <c r="G188" i="1"/>
  <c r="H190" i="1"/>
  <c r="G190" i="1"/>
  <c r="H215" i="1"/>
  <c r="G215" i="1"/>
  <c r="H221" i="1"/>
  <c r="G221" i="1"/>
  <c r="H227" i="1"/>
  <c r="G227" i="1"/>
  <c r="H233" i="1"/>
  <c r="G233" i="1"/>
  <c r="H237" i="1"/>
  <c r="G237" i="1"/>
  <c r="H241" i="1"/>
  <c r="G241" i="1"/>
  <c r="H245" i="1"/>
  <c r="G245" i="1"/>
  <c r="H253" i="1"/>
  <c r="G253" i="1"/>
  <c r="H340" i="1"/>
  <c r="G340" i="1"/>
  <c r="H5" i="1"/>
  <c r="H9" i="1"/>
  <c r="H13" i="1"/>
  <c r="H17" i="1"/>
  <c r="H21" i="1"/>
  <c r="H25" i="1"/>
  <c r="H29" i="1"/>
  <c r="H33" i="1"/>
  <c r="H37" i="1"/>
  <c r="H41" i="1"/>
  <c r="H45" i="1"/>
  <c r="H49" i="1"/>
  <c r="H53" i="1"/>
  <c r="H57" i="1"/>
  <c r="H61" i="1"/>
  <c r="H65" i="1"/>
  <c r="H69" i="1"/>
  <c r="H73" i="1"/>
  <c r="H77" i="1"/>
  <c r="H130" i="1"/>
  <c r="G130" i="1"/>
  <c r="H132" i="1"/>
  <c r="G132" i="1"/>
  <c r="H134" i="1"/>
  <c r="G134" i="1"/>
  <c r="H136" i="1"/>
  <c r="G136" i="1"/>
  <c r="H138" i="1"/>
  <c r="G138" i="1"/>
  <c r="H140" i="1"/>
  <c r="G140" i="1"/>
  <c r="H142" i="1"/>
  <c r="G142" i="1"/>
  <c r="H144" i="1"/>
  <c r="G144" i="1"/>
  <c r="H146" i="1"/>
  <c r="G146" i="1"/>
  <c r="H193" i="1"/>
  <c r="G193" i="1"/>
  <c r="H195" i="1"/>
  <c r="G195" i="1"/>
  <c r="H197" i="1"/>
  <c r="G197" i="1"/>
  <c r="H199" i="1"/>
  <c r="G199" i="1"/>
  <c r="H201" i="1"/>
  <c r="G201" i="1"/>
  <c r="H203" i="1"/>
  <c r="G203" i="1"/>
  <c r="H205" i="1"/>
  <c r="G205" i="1"/>
  <c r="H207" i="1"/>
  <c r="G207" i="1"/>
  <c r="H209" i="1"/>
  <c r="G209" i="1"/>
  <c r="H260" i="1"/>
  <c r="G260" i="1"/>
  <c r="H262" i="1"/>
  <c r="G262" i="1"/>
  <c r="H264" i="1"/>
  <c r="G264" i="1"/>
  <c r="H266" i="1"/>
  <c r="G266" i="1"/>
  <c r="H268" i="1"/>
  <c r="G268" i="1"/>
  <c r="H272" i="1"/>
  <c r="G272" i="1"/>
  <c r="H292" i="1"/>
  <c r="G292" i="1"/>
  <c r="H296" i="1"/>
  <c r="G296" i="1"/>
  <c r="H312" i="1"/>
  <c r="G312" i="1"/>
  <c r="H328" i="1"/>
  <c r="G328" i="1"/>
  <c r="H1450" i="1"/>
  <c r="G1450" i="1"/>
  <c r="I1450" i="1" s="1"/>
  <c r="J1450" i="1"/>
  <c r="J1462" i="1"/>
  <c r="G1462" i="1"/>
  <c r="H1462" i="1"/>
  <c r="H271" i="1"/>
  <c r="H275" i="1"/>
  <c r="H279" i="1"/>
  <c r="H283" i="1"/>
  <c r="H291" i="1"/>
  <c r="H295" i="1"/>
  <c r="H299" i="1"/>
  <c r="H303" i="1"/>
  <c r="H307" i="1"/>
  <c r="H311" i="1"/>
  <c r="H315" i="1"/>
  <c r="H319" i="1"/>
  <c r="H323" i="1"/>
  <c r="H327" i="1"/>
  <c r="H331" i="1"/>
  <c r="H335" i="1"/>
  <c r="H339" i="1"/>
  <c r="H343" i="1"/>
  <c r="H346" i="1"/>
  <c r="H350" i="1"/>
  <c r="H354" i="1"/>
  <c r="H362" i="1"/>
  <c r="H366" i="1"/>
  <c r="H370" i="1"/>
  <c r="H374" i="1"/>
  <c r="H378" i="1"/>
  <c r="H382" i="1"/>
  <c r="H386" i="1"/>
  <c r="H390" i="1"/>
  <c r="H394" i="1"/>
  <c r="H398" i="1"/>
  <c r="H404" i="1"/>
  <c r="H1452" i="1"/>
  <c r="G1452" i="1"/>
  <c r="J1452" i="1"/>
  <c r="J1464" i="1"/>
  <c r="G1464" i="1"/>
  <c r="I1464" i="1" s="1"/>
  <c r="H1464" i="1"/>
  <c r="H1470" i="1"/>
  <c r="G1470" i="1"/>
  <c r="G1477" i="1"/>
  <c r="I1477" i="1" s="1"/>
  <c r="H1477" i="1"/>
  <c r="J1477" i="1"/>
  <c r="H1446" i="1"/>
  <c r="G1446" i="1"/>
  <c r="I1446" i="1" s="1"/>
  <c r="J1446" i="1"/>
  <c r="J1466" i="1"/>
  <c r="G1466" i="1"/>
  <c r="H1466" i="1"/>
  <c r="H1526" i="1"/>
  <c r="G1526" i="1"/>
  <c r="H1531" i="1"/>
  <c r="G1531" i="1"/>
  <c r="H1542" i="1"/>
  <c r="G1542" i="1"/>
  <c r="H1547" i="1"/>
  <c r="G1547" i="1"/>
  <c r="H1558" i="1"/>
  <c r="G1558" i="1"/>
  <c r="H1563" i="1"/>
  <c r="G1563" i="1"/>
  <c r="H1574" i="1"/>
  <c r="G1574" i="1"/>
  <c r="H1579" i="1"/>
  <c r="G1579" i="1"/>
  <c r="I16" i="3"/>
  <c r="H269" i="1"/>
  <c r="G271" i="1"/>
  <c r="H273" i="1"/>
  <c r="G275" i="1"/>
  <c r="H277" i="1"/>
  <c r="G279" i="1"/>
  <c r="H281" i="1"/>
  <c r="G283" i="1"/>
  <c r="H289" i="1"/>
  <c r="G291" i="1"/>
  <c r="G295" i="1"/>
  <c r="H297" i="1"/>
  <c r="G299" i="1"/>
  <c r="H301" i="1"/>
  <c r="G303" i="1"/>
  <c r="H305" i="1"/>
  <c r="G307" i="1"/>
  <c r="H309" i="1"/>
  <c r="G311" i="1"/>
  <c r="H313" i="1"/>
  <c r="G315" i="1"/>
  <c r="H317" i="1"/>
  <c r="G319" i="1"/>
  <c r="H321" i="1"/>
  <c r="G323" i="1"/>
  <c r="H325" i="1"/>
  <c r="G327" i="1"/>
  <c r="H329" i="1"/>
  <c r="G331" i="1"/>
  <c r="H333" i="1"/>
  <c r="G335" i="1"/>
  <c r="H337" i="1"/>
  <c r="G339" i="1"/>
  <c r="H341" i="1"/>
  <c r="H348" i="1"/>
  <c r="H352" i="1"/>
  <c r="H356" i="1"/>
  <c r="H360" i="1"/>
  <c r="H364" i="1"/>
  <c r="H368" i="1"/>
  <c r="H372" i="1"/>
  <c r="H376" i="1"/>
  <c r="H380" i="1"/>
  <c r="H384" i="1"/>
  <c r="H388" i="1"/>
  <c r="H392" i="1"/>
  <c r="H396" i="1"/>
  <c r="H400" i="1"/>
  <c r="H406" i="1"/>
  <c r="H1448" i="1"/>
  <c r="G1448" i="1"/>
  <c r="I1448" i="1" s="1"/>
  <c r="J1448" i="1"/>
  <c r="J1468" i="1"/>
  <c r="G1468" i="1"/>
  <c r="H1468" i="1"/>
  <c r="J1472" i="1"/>
  <c r="G1472" i="1"/>
  <c r="I1472" i="1" s="1"/>
  <c r="J1474" i="1"/>
  <c r="G1474" i="1"/>
  <c r="I1474" i="1" s="1"/>
  <c r="H1522" i="1"/>
  <c r="G1522" i="1"/>
  <c r="H1534" i="1"/>
  <c r="G1534" i="1"/>
  <c r="H1539" i="1"/>
  <c r="G1539" i="1"/>
  <c r="H1550" i="1"/>
  <c r="G1550" i="1"/>
  <c r="H1555" i="1"/>
  <c r="G1555" i="1"/>
  <c r="H1566" i="1"/>
  <c r="G1566" i="1"/>
  <c r="H1571" i="1"/>
  <c r="G1571" i="1"/>
  <c r="G1440" i="1"/>
  <c r="H1440" i="1"/>
  <c r="G1442" i="1"/>
  <c r="H1442" i="1"/>
  <c r="G1444" i="1"/>
  <c r="H1444" i="1"/>
  <c r="J1447" i="1"/>
  <c r="G1447" i="1"/>
  <c r="I1447" i="1" s="1"/>
  <c r="J1449" i="1"/>
  <c r="G1449" i="1"/>
  <c r="I1449" i="1" s="1"/>
  <c r="J1451" i="1"/>
  <c r="G1451" i="1"/>
  <c r="I1451" i="1" s="1"/>
  <c r="G1456" i="1"/>
  <c r="I1456" i="1" s="1"/>
  <c r="G1458" i="1"/>
  <c r="I1458" i="1" s="1"/>
  <c r="G1460" i="1"/>
  <c r="I1460" i="1" s="1"/>
  <c r="H1461" i="1"/>
  <c r="J1463" i="1"/>
  <c r="J1465" i="1"/>
  <c r="J1467" i="1"/>
  <c r="G1476" i="1"/>
  <c r="I1476" i="1" s="1"/>
  <c r="H1485" i="1"/>
  <c r="H1493" i="1"/>
  <c r="H1501" i="1"/>
  <c r="H1509" i="1"/>
  <c r="H1530" i="1"/>
  <c r="G1530" i="1"/>
  <c r="H1535" i="1"/>
  <c r="G1535" i="1"/>
  <c r="H1546" i="1"/>
  <c r="G1546" i="1"/>
  <c r="H1551" i="1"/>
  <c r="G1551" i="1"/>
  <c r="H1562" i="1"/>
  <c r="G1562" i="1"/>
  <c r="H1567" i="1"/>
  <c r="G1567" i="1"/>
  <c r="H1578" i="1"/>
  <c r="G1578" i="1"/>
  <c r="I1439" i="1"/>
  <c r="I1441" i="1"/>
  <c r="I1443" i="1"/>
  <c r="J1455" i="1"/>
  <c r="G1455" i="1"/>
  <c r="I1455" i="1" s="1"/>
  <c r="J1457" i="1"/>
  <c r="G1457" i="1"/>
  <c r="I1457" i="1" s="1"/>
  <c r="J1459" i="1"/>
  <c r="G1459" i="1"/>
  <c r="I1459" i="1" s="1"/>
  <c r="J1476" i="1"/>
  <c r="H1527" i="1"/>
  <c r="G1527" i="1"/>
  <c r="H1538" i="1"/>
  <c r="G1538" i="1"/>
  <c r="H1543" i="1"/>
  <c r="G1543" i="1"/>
  <c r="H1554" i="1"/>
  <c r="G1554" i="1"/>
  <c r="H1559" i="1"/>
  <c r="G1559" i="1"/>
  <c r="H1570" i="1"/>
  <c r="G1570" i="1"/>
  <c r="H1575" i="1"/>
  <c r="G1575" i="1"/>
  <c r="H1481" i="1"/>
  <c r="G1486" i="1"/>
  <c r="H1489" i="1"/>
  <c r="G1494" i="1"/>
  <c r="H1497" i="1"/>
  <c r="G1502" i="1"/>
  <c r="H1505" i="1"/>
  <c r="G1519" i="1"/>
  <c r="G1523" i="1"/>
  <c r="E420" i="4"/>
  <c r="E636" i="4"/>
  <c r="D630" i="1" s="1"/>
  <c r="F50" i="4"/>
  <c r="F299" i="4"/>
  <c r="D298" i="4"/>
  <c r="F351" i="4"/>
  <c r="D350" i="4"/>
  <c r="G307" i="9"/>
  <c r="E307" i="9" s="1"/>
  <c r="B307" i="9" s="1"/>
  <c r="F177" i="5"/>
  <c r="D42" i="8"/>
  <c r="H19" i="9" s="1"/>
  <c r="E19" i="9" s="1"/>
  <c r="B19" i="9" s="1"/>
  <c r="F106" i="4"/>
  <c r="F163" i="4"/>
  <c r="E298" i="4"/>
  <c r="E408" i="4"/>
  <c r="D403" i="1" s="1"/>
  <c r="H307" i="9"/>
  <c r="E176" i="5"/>
  <c r="D43" i="8"/>
  <c r="J1479" i="1"/>
  <c r="H1510" i="1"/>
  <c r="G1510" i="1"/>
  <c r="H1514" i="1"/>
  <c r="G1514" i="1"/>
  <c r="H24" i="3"/>
  <c r="F5" i="6"/>
  <c r="G315" i="9"/>
  <c r="E315" i="9" s="1"/>
  <c r="H29" i="3"/>
  <c r="D133" i="4"/>
  <c r="D6" i="4" s="1"/>
  <c r="D215" i="4"/>
  <c r="D263" i="4"/>
  <c r="F304" i="4"/>
  <c r="F312" i="4"/>
  <c r="F356" i="4"/>
  <c r="F364" i="4"/>
  <c r="F416" i="4"/>
  <c r="D459" i="4"/>
  <c r="D529" i="4"/>
  <c r="D593" i="4"/>
  <c r="D7" i="5"/>
  <c r="F45" i="5"/>
  <c r="D69" i="5"/>
  <c r="E290" i="9"/>
  <c r="B290" i="9" s="1"/>
  <c r="F180" i="5"/>
  <c r="F190" i="5"/>
  <c r="D206" i="5"/>
  <c r="D35" i="6"/>
  <c r="D129" i="6"/>
  <c r="H21" i="9"/>
  <c r="G21" i="9"/>
  <c r="F188" i="4"/>
  <c r="D196" i="4"/>
  <c r="D151" i="4" s="1"/>
  <c r="E289" i="9"/>
  <c r="B289" i="9" s="1"/>
  <c r="F10" i="6"/>
  <c r="F94" i="6"/>
  <c r="D114" i="6"/>
  <c r="E309" i="9"/>
  <c r="B30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92" i="9"/>
  <c r="E192" i="9" s="1"/>
  <c r="B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89" i="9"/>
  <c r="E189" i="9" s="1"/>
  <c r="B189" i="9" s="1"/>
  <c r="G166" i="9"/>
  <c r="E166" i="9" s="1"/>
  <c r="B166" i="9" s="1"/>
  <c r="H165" i="9"/>
  <c r="G190" i="9"/>
  <c r="E190" i="9" s="1"/>
  <c r="B190" i="9" s="1"/>
  <c r="G165" i="9"/>
  <c r="E165" i="9" s="1"/>
  <c r="B165" i="9" s="1"/>
  <c r="G164" i="9"/>
  <c r="E164" i="9" s="1"/>
  <c r="B164" i="9" s="1"/>
  <c r="G163" i="9"/>
  <c r="E163" i="9" s="1"/>
  <c r="B163" i="9" s="1"/>
  <c r="G162" i="9"/>
  <c r="E162" i="9" s="1"/>
  <c r="B162" i="9" s="1"/>
  <c r="G161" i="9"/>
  <c r="E161" i="9" s="1"/>
  <c r="B161" i="9" s="1"/>
  <c r="I10" i="9"/>
  <c r="B86" i="9"/>
  <c r="E89" i="9"/>
  <c r="B89" i="9" s="1"/>
  <c r="B94" i="9"/>
  <c r="B233" i="9"/>
  <c r="E85" i="9"/>
  <c r="B85" i="9" s="1"/>
  <c r="E93" i="9"/>
  <c r="B93" i="9" s="1"/>
  <c r="F214" i="9"/>
  <c r="B214" i="9" s="1"/>
  <c r="F217" i="9"/>
  <c r="B217" i="9" s="1"/>
  <c r="F218" i="9"/>
  <c r="B218" i="9" s="1"/>
  <c r="F221" i="9"/>
  <c r="B221" i="9" s="1"/>
  <c r="F222" i="9"/>
  <c r="B222" i="9" s="1"/>
  <c r="F225" i="9"/>
  <c r="B225" i="9" s="1"/>
  <c r="F226" i="9"/>
  <c r="B226" i="9" s="1"/>
  <c r="F229" i="9"/>
  <c r="B229" i="9" s="1"/>
  <c r="F230" i="9"/>
  <c r="B230" i="9" s="1"/>
  <c r="F233" i="9"/>
  <c r="F234" i="9"/>
  <c r="B234" i="9" s="1"/>
  <c r="B255" i="9"/>
  <c r="B267" i="9"/>
  <c r="B249" i="9"/>
  <c r="B216" i="9"/>
  <c r="B220" i="9"/>
  <c r="B224" i="9"/>
  <c r="B228" i="9"/>
  <c r="B232" i="9"/>
  <c r="B236" i="9"/>
  <c r="B237" i="9"/>
  <c r="B253" i="9"/>
  <c r="G312" i="9" l="1"/>
  <c r="E312" i="9" s="1"/>
  <c r="B312" i="9" s="1"/>
  <c r="H1576" i="1"/>
  <c r="G1576" i="1"/>
  <c r="H1524" i="1"/>
  <c r="G1524" i="1"/>
  <c r="F363" i="4"/>
  <c r="C358" i="1"/>
  <c r="F644" i="4"/>
  <c r="C638" i="1"/>
  <c r="E151" i="4"/>
  <c r="I17" i="3" s="1"/>
  <c r="H159" i="1"/>
  <c r="G159" i="1"/>
  <c r="E21" i="9"/>
  <c r="B21" i="9" s="1"/>
  <c r="D147" i="1"/>
  <c r="G46" i="1"/>
  <c r="H17" i="3"/>
  <c r="D289" i="4"/>
  <c r="D290" i="4" s="1"/>
  <c r="F151" i="4"/>
  <c r="C147" i="1"/>
  <c r="F35" i="6"/>
  <c r="H25" i="3"/>
  <c r="C1329" i="1"/>
  <c r="F593" i="4"/>
  <c r="C587" i="1"/>
  <c r="F263" i="4"/>
  <c r="C259" i="1"/>
  <c r="I35" i="3"/>
  <c r="C1518" i="1"/>
  <c r="E407" i="4"/>
  <c r="D402" i="1" s="1"/>
  <c r="D293" i="1"/>
  <c r="D412" i="4"/>
  <c r="F6" i="4"/>
  <c r="H16" i="3"/>
  <c r="C2" i="1"/>
  <c r="I1442" i="1"/>
  <c r="I1466" i="1"/>
  <c r="G310" i="9"/>
  <c r="E310" i="9" s="1"/>
  <c r="B310" i="9" s="1"/>
  <c r="F206" i="5"/>
  <c r="C1183" i="1"/>
  <c r="F69" i="5"/>
  <c r="D68" i="5"/>
  <c r="C1047" i="1"/>
  <c r="F529" i="4"/>
  <c r="D528" i="4"/>
  <c r="C523" i="1"/>
  <c r="F215" i="4"/>
  <c r="C211" i="1"/>
  <c r="B315" i="9"/>
  <c r="E314" i="9"/>
  <c r="I10" i="3" s="1"/>
  <c r="E175" i="5"/>
  <c r="I22" i="3"/>
  <c r="D1153" i="1"/>
  <c r="K1450" i="9"/>
  <c r="G313" i="9"/>
  <c r="E313" i="9" s="1"/>
  <c r="B313" i="9" s="1"/>
  <c r="I34" i="3"/>
  <c r="C1517" i="1"/>
  <c r="D408" i="4"/>
  <c r="F350" i="4"/>
  <c r="C345" i="1"/>
  <c r="F213" i="9"/>
  <c r="B213" i="9" s="1"/>
  <c r="D420" i="4"/>
  <c r="F459" i="4"/>
  <c r="C453" i="1"/>
  <c r="F133" i="4"/>
  <c r="C129" i="1"/>
  <c r="D176" i="5"/>
  <c r="E635" i="4"/>
  <c r="D629" i="1" s="1"/>
  <c r="D414" i="1"/>
  <c r="I1444" i="1"/>
  <c r="I1440" i="1"/>
  <c r="I1468" i="1"/>
  <c r="E412" i="4"/>
  <c r="I1452" i="1"/>
  <c r="I1462" i="1"/>
  <c r="F114" i="6"/>
  <c r="H27" i="3"/>
  <c r="C1408" i="1"/>
  <c r="F196" i="4"/>
  <c r="C192" i="1"/>
  <c r="F129" i="6"/>
  <c r="C1423" i="1"/>
  <c r="F7" i="5"/>
  <c r="D6" i="5"/>
  <c r="H20" i="3"/>
  <c r="C985" i="1"/>
  <c r="D141" i="6"/>
  <c r="D407" i="4"/>
  <c r="F298" i="4"/>
  <c r="C293" i="1"/>
  <c r="E311" i="9" l="1"/>
  <c r="H358" i="1"/>
  <c r="G358" i="1"/>
  <c r="H638" i="1"/>
  <c r="G638" i="1"/>
  <c r="E289" i="4"/>
  <c r="D285" i="1"/>
  <c r="E413" i="4"/>
  <c r="E414" i="4" s="1"/>
  <c r="D409" i="1" s="1"/>
  <c r="E290" i="4"/>
  <c r="D286" i="1" s="1"/>
  <c r="E291" i="4"/>
  <c r="D287" i="1" s="1"/>
  <c r="H1423" i="1"/>
  <c r="G1423" i="1"/>
  <c r="F6" i="5"/>
  <c r="C984" i="1"/>
  <c r="H192" i="1"/>
  <c r="G192" i="1"/>
  <c r="E639" i="4"/>
  <c r="D407" i="1"/>
  <c r="H345" i="1"/>
  <c r="G345" i="1"/>
  <c r="H211" i="1"/>
  <c r="G211" i="1"/>
  <c r="G1183" i="1"/>
  <c r="H1183" i="1"/>
  <c r="D639" i="4"/>
  <c r="F412" i="4"/>
  <c r="C407" i="1"/>
  <c r="H147" i="1"/>
  <c r="G147" i="1"/>
  <c r="H985" i="1"/>
  <c r="G985" i="1"/>
  <c r="G1408" i="1"/>
  <c r="H1408" i="1"/>
  <c r="F407" i="4"/>
  <c r="C402" i="1"/>
  <c r="F141" i="6"/>
  <c r="H28" i="3"/>
  <c r="C1435" i="1"/>
  <c r="G453" i="1"/>
  <c r="H453" i="1"/>
  <c r="D1152" i="1"/>
  <c r="H278" i="9"/>
  <c r="H1047" i="1"/>
  <c r="G1047" i="1"/>
  <c r="H2" i="1"/>
  <c r="G2" i="1"/>
  <c r="C286" i="1"/>
  <c r="H1518" i="1"/>
  <c r="G1518" i="1"/>
  <c r="G587" i="1"/>
  <c r="H587" i="1"/>
  <c r="D175" i="5"/>
  <c r="H22" i="3"/>
  <c r="F176" i="5"/>
  <c r="C1153" i="1"/>
  <c r="F408" i="4"/>
  <c r="C403" i="1"/>
  <c r="D291" i="4"/>
  <c r="F289" i="4"/>
  <c r="D413" i="4"/>
  <c r="D414" i="4" s="1"/>
  <c r="C285" i="1"/>
  <c r="H293" i="1"/>
  <c r="G293" i="1"/>
  <c r="H523" i="1"/>
  <c r="G523" i="1"/>
  <c r="F68" i="5"/>
  <c r="H21" i="3"/>
  <c r="C1046" i="1"/>
  <c r="H129" i="1"/>
  <c r="G129" i="1"/>
  <c r="F420" i="4"/>
  <c r="D635" i="4"/>
  <c r="C414" i="1"/>
  <c r="G1517" i="1"/>
  <c r="H1517" i="1"/>
  <c r="H11" i="3"/>
  <c r="D636" i="4"/>
  <c r="F528" i="4"/>
  <c r="C522" i="1"/>
  <c r="H259" i="1"/>
  <c r="G259" i="1"/>
  <c r="H1329" i="1"/>
  <c r="G1329" i="1"/>
  <c r="H9" i="3"/>
  <c r="G317" i="9"/>
  <c r="E317" i="9" s="1"/>
  <c r="F290" i="4" l="1"/>
  <c r="D408" i="1"/>
  <c r="E640" i="4"/>
  <c r="E415" i="4"/>
  <c r="D410" i="1" s="1"/>
  <c r="E316" i="9"/>
  <c r="B317" i="9"/>
  <c r="F636" i="4"/>
  <c r="C630" i="1"/>
  <c r="F175" i="5"/>
  <c r="C1152" i="1"/>
  <c r="G1435" i="1"/>
  <c r="H1435" i="1"/>
  <c r="G278" i="9"/>
  <c r="E278" i="9" s="1"/>
  <c r="F414" i="4"/>
  <c r="C409" i="1"/>
  <c r="G284" i="9"/>
  <c r="E284" i="9" s="1"/>
  <c r="B284" i="9" s="1"/>
  <c r="K3" i="9"/>
  <c r="I9" i="3"/>
  <c r="F639" i="4"/>
  <c r="C633" i="1"/>
  <c r="H8" i="3"/>
  <c r="G984" i="1"/>
  <c r="H984" i="1"/>
  <c r="N3" i="9"/>
  <c r="I11" i="3"/>
  <c r="F291" i="4"/>
  <c r="C287" i="1"/>
  <c r="H1153" i="1"/>
  <c r="G1153" i="1"/>
  <c r="H286" i="1"/>
  <c r="G286" i="1"/>
  <c r="H522" i="1"/>
  <c r="G522" i="1"/>
  <c r="G414" i="1"/>
  <c r="H414" i="1"/>
  <c r="H285" i="1"/>
  <c r="G285" i="1"/>
  <c r="F635" i="4"/>
  <c r="C629" i="1"/>
  <c r="G1046" i="1"/>
  <c r="H1046" i="1"/>
  <c r="D640" i="4"/>
  <c r="D415" i="4"/>
  <c r="F413" i="4"/>
  <c r="C408" i="1"/>
  <c r="H403" i="1"/>
  <c r="G403" i="1"/>
  <c r="H402" i="1"/>
  <c r="G402" i="1"/>
  <c r="H407" i="1"/>
  <c r="G407" i="1"/>
  <c r="E641" i="4"/>
  <c r="D633" i="1"/>
  <c r="E642" i="4" l="1"/>
  <c r="D636" i="1" s="1"/>
  <c r="D634" i="1"/>
  <c r="M3" i="9"/>
  <c r="G630" i="1"/>
  <c r="H630" i="1"/>
  <c r="E645" i="4"/>
  <c r="D635" i="1"/>
  <c r="H633" i="1"/>
  <c r="G633" i="1"/>
  <c r="E646" i="4"/>
  <c r="G409" i="1"/>
  <c r="H409" i="1"/>
  <c r="H287" i="1"/>
  <c r="G287" i="1"/>
  <c r="H1152" i="1"/>
  <c r="G1152" i="1"/>
  <c r="F415" i="4"/>
  <c r="C410" i="1"/>
  <c r="H629" i="1"/>
  <c r="G629" i="1"/>
  <c r="D642" i="4"/>
  <c r="F640" i="4"/>
  <c r="C634" i="1"/>
  <c r="H408" i="1"/>
  <c r="G408" i="1"/>
  <c r="D641" i="4"/>
  <c r="E277" i="9"/>
  <c r="I8" i="3" s="1"/>
  <c r="B278" i="9"/>
  <c r="G634" i="1" l="1"/>
  <c r="H634" i="1"/>
  <c r="D645" i="4"/>
  <c r="F641" i="4"/>
  <c r="C635" i="1"/>
  <c r="H410" i="1"/>
  <c r="G410" i="1"/>
  <c r="F642" i="4"/>
  <c r="D646" i="4"/>
  <c r="C636" i="1"/>
  <c r="I19" i="3"/>
  <c r="D640" i="1"/>
  <c r="I18" i="3"/>
  <c r="D639" i="1"/>
  <c r="H18" i="3" l="1"/>
  <c r="F645" i="4"/>
  <c r="C639" i="1"/>
  <c r="G276" i="9"/>
  <c r="E276" i="9" s="1"/>
  <c r="B276" i="9" s="1"/>
  <c r="G636" i="1"/>
  <c r="H636" i="1"/>
  <c r="F646" i="4"/>
  <c r="H19" i="3"/>
  <c r="C640" i="1"/>
  <c r="H635" i="1"/>
  <c r="G635" i="1"/>
  <c r="H7" i="3"/>
  <c r="J3" i="9" l="1"/>
  <c r="H639" i="1"/>
  <c r="G639" i="1"/>
  <c r="G640" i="1"/>
  <c r="H640" i="1"/>
  <c r="G274" i="9" l="1"/>
  <c r="M272" i="9"/>
  <c r="L272" i="9"/>
  <c r="H274" i="9"/>
  <c r="H18" i="9"/>
  <c r="G18" i="9"/>
  <c r="I5" i="9"/>
  <c r="H16" i="9"/>
  <c r="G16" i="9"/>
  <c r="L15" i="9"/>
  <c r="J11" i="9"/>
  <c r="G15" i="9"/>
  <c r="M15" i="9"/>
  <c r="G17" i="9"/>
  <c r="I6" i="9"/>
  <c r="K12" i="9"/>
  <c r="K5" i="9"/>
  <c r="J10" i="9"/>
  <c r="J7" i="9"/>
  <c r="I12" i="9"/>
  <c r="K11" i="9"/>
  <c r="K8" i="9"/>
  <c r="J13" i="9"/>
  <c r="J6" i="9"/>
  <c r="I11" i="9"/>
  <c r="I8" i="9"/>
  <c r="K7" i="9"/>
  <c r="J12" i="9"/>
  <c r="H17" i="9"/>
  <c r="L16" i="9"/>
  <c r="J17" i="9"/>
  <c r="I17" i="9"/>
  <c r="M16" i="9"/>
  <c r="H15" i="9"/>
  <c r="J9" i="9"/>
  <c r="I7" i="9"/>
  <c r="K13" i="9"/>
  <c r="K10" i="9"/>
  <c r="J8" i="9"/>
  <c r="I13" i="9"/>
  <c r="J5" i="9"/>
  <c r="K9" i="9"/>
  <c r="K6" i="9"/>
  <c r="I9" i="9"/>
  <c r="F16" i="9" l="1"/>
  <c r="F15" i="9"/>
  <c r="F14" i="9" s="1"/>
  <c r="E18" i="9"/>
  <c r="B18" i="9" s="1"/>
  <c r="F272" i="9"/>
  <c r="B272" i="9" s="1"/>
  <c r="E16" i="9"/>
  <c r="E9" i="9"/>
  <c r="B9" i="9" s="1"/>
  <c r="E13" i="9"/>
  <c r="B13" i="9" s="1"/>
  <c r="E7" i="9"/>
  <c r="B7" i="9" s="1"/>
  <c r="E12" i="9"/>
  <c r="B12" i="9" s="1"/>
  <c r="E15" i="9"/>
  <c r="E6" i="9"/>
  <c r="B6" i="9" s="1"/>
  <c r="E5" i="9"/>
  <c r="E10" i="9"/>
  <c r="B10" i="9" s="1"/>
  <c r="E17" i="9"/>
  <c r="B17" i="9" s="1"/>
  <c r="E8" i="9"/>
  <c r="B8" i="9" s="1"/>
  <c r="E11" i="9"/>
  <c r="B11" i="9" s="1"/>
  <c r="B16" i="9"/>
  <c r="E274" i="9"/>
  <c r="F20" i="9" l="1"/>
  <c r="F3" i="9" s="1"/>
  <c r="B274" i="9"/>
  <c r="E20" i="9"/>
  <c r="I7" i="3" s="1"/>
  <c r="B5" i="9"/>
  <c r="E4" i="9"/>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<sst xmlns="http://schemas.openxmlformats.org/spreadsheetml/2006/main" count="4360" uniqueCount="3421">
  <si>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</si>
  <si>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</si>
  <si>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</si>
  <si>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</si>
  <si>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</si>
  <si>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</si>
  <si>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</si>
  <si>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</si>
  <si>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</si>
  <si>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</si>
  <si>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</si>
  <si>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</si>
  <si>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</si>
  <si>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</si>
  <si>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</si>
  <si>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</si>
  <si>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</si>
  <si>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</si>
  <si>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</si>
  <si>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</si>
  <si>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</si>
  <si>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</si>
  <si>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</si>
  <si>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</si>
  <si>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</si>
  <si>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</si>
  <si>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</si>
  <si>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</si>
  <si>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</si>
  <si>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</si>
  <si>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</si>
  <si>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</si>
  <si>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</si>
  <si>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</si>
  <si>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</si>
  <si>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</si>
  <si>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</si>
  <si>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</si>
  <si>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</si>
  <si>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</si>
  <si>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</si>
  <si>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</si>
  <si>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</si>
  <si>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</si>
  <si>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</si>
  <si>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</si>
  <si>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</si>
  <si>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</si>
  <si>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12315 - Osnovna škola dr. Franje Tuđmana Brela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</si>
  <si>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</si>
  <si>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</si>
  <si>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</si>
  <si>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</si>
  <si>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</si>
  <si>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</si>
  <si>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</si>
  <si>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</si>
  <si>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</si>
  <si>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</si>
  <si>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</si>
  <si>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</si>
  <si>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</si>
  <si>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</si>
  <si>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</si>
  <si>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</si>
  <si>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</si>
  <si>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</si>
  <si>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</si>
  <si>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</si>
  <si>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</si>
  <si>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</si>
  <si>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</si>
  <si>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</si>
  <si>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</si>
  <si>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</si>
  <si>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</si>
  <si>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</si>
  <si>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</si>
  <si>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</si>
  <si>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</si>
  <si>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</si>
  <si>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</si>
  <si>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</si>
  <si>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</si>
  <si>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</si>
  <si>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</si>
  <si>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</si>
  <si>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</si>
  <si>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</si>
  <si>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</si>
  <si>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</si>
  <si>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</si>
  <si>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</si>
  <si>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</si>
  <si>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</si>
  <si>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</si>
  <si>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</si>
  <si>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</si>
  <si>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</si>
  <si>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</si>
  <si>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</si>
  <si>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</si>
  <si>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</si>
  <si>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</si>
  <si>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</si>
  <si>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</si>
  <si>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</si>
  <si>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</si>
  <si>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</si>
  <si>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</si>
  <si>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</si>
  <si>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</si>
  <si>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</si>
  <si>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</si>
  <si>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</si>
  <si>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</si>
  <si>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</si>
  <si>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</si>
  <si>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</si>
  <si>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</si>
  <si>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</si>
  <si>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</si>
  <si>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</si>
  <si>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</si>
  <si>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</si>
  <si>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</si>
  <si>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</si>
  <si>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</si>
  <si>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</si>
  <si>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</si>
  <si>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</si>
  <si>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</si>
  <si>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</si>
  <si>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</si>
  <si>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</si>
  <si>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</si>
  <si>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</si>
  <si>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</si>
  <si>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</si>
  <si>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</si>
  <si>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</si>
  <si>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</si>
  <si>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</si>
  <si>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</si>
  <si>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</si>
  <si>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</si>
  <si>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</si>
  <si>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</si>
  <si>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</si>
  <si>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</si>
  <si>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</si>
  <si>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</si>
  <si>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</si>
  <si>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</si>
  <si>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</si>
  <si>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</si>
  <si>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</si>
  <si>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</si>
  <si>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</si>
  <si>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</si>
  <si>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</si>
  <si>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</si>
  <si>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</si>
  <si>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</si>
  <si>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</si>
  <si>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</si>
  <si>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</si>
  <si>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</si>
  <si>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</si>
  <si>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</si>
  <si>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</si>
  <si>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</si>
  <si>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</si>
  <si>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</si>
  <si>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</si>
  <si>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</si>
  <si>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</si>
  <si>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</si>
  <si>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</si>
  <si>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</si>
  <si>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</si>
  <si>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</si>
  <si>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</si>
  <si>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</si>
  <si>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</si>
  <si>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</si>
  <si>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</si>
  <si>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</si>
  <si>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</si>
  <si>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</si>
  <si>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</si>
  <si>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</si>
  <si>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</si>
  <si>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</si>
  <si>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</si>
  <si>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</si>
  <si>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</si>
  <si>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</si>
  <si>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</si>
  <si>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</si>
  <si>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</si>
  <si>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</si>
  <si>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</si>
  <si>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</si>
  <si>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</si>
  <si>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</si>
  <si>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</si>
  <si>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</si>
  <si>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</si>
  <si>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</si>
  <si>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</si>
  <si>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</si>
  <si>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</si>
  <si>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</si>
  <si>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</si>
  <si>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</si>
  <si>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</si>
  <si>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</si>
  <si>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</si>
  <si>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</si>
  <si>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</si>
  <si>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</si>
  <si>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</si>
  <si>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</si>
  <si>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</si>
  <si>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</si>
  <si>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</si>
  <si>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</si>
  <si>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</si>
  <si>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</si>
  <si>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</si>
  <si>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</si>
  <si>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</si>
  <si>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</si>
  <si>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</si>
  <si>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</si>
  <si>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</si>
  <si>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</si>
  <si>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</si>
  <si>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</si>
  <si>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</si>
  <si>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</si>
  <si>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</si>
  <si>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</si>
  <si>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</si>
  <si>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</si>
  <si>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</si>
  <si>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</si>
  <si>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</si>
  <si>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</si>
  <si>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</si>
  <si>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</si>
  <si>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</si>
  <si>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</si>
  <si>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</si>
  <si>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</si>
  <si>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</si>
  <si>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</si>
  <si>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</si>
  <si>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</si>
  <si>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</si>
  <si>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</si>
  <si>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</si>
  <si>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</si>
  <si>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</si>
  <si>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</si>
  <si>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</si>
  <si>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</si>
  <si>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</si>
  <si>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</si>
  <si>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</si>
  <si>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</si>
  <si>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</si>
  <si>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</si>
  <si>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</si>
  <si>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</si>
  <si>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</si>
  <si>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</si>
  <si>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</si>
  <si>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</si>
  <si>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</si>
  <si>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</si>
  <si>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</si>
  <si>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</si>
  <si>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</si>
  <si>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</si>
  <si>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</si>
  <si>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</si>
  <si>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</si>
  <si>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</si>
  <si>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</si>
  <si>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</si>
  <si>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</si>
  <si>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</si>
  <si>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</si>
  <si>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</si>
  <si>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</si>
  <si>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</si>
  <si>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</si>
  <si>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</si>
  <si>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</si>
  <si>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</si>
  <si>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</si>
  <si>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</si>
  <si>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</si>
  <si>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</si>
  <si>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</si>
  <si>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</si>
  <si>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</si>
  <si>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</si>
  <si>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</si>
  <si>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</si>
  <si>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</si>
  <si>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</si>
  <si>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</si>
  <si>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</si>
  <si>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</si>
  <si>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</si>
  <si>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</si>
  <si>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</si>
  <si>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</si>
  <si>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</si>
  <si>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</si>
  <si>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</si>
  <si>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</si>
  <si>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</si>
  <si>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</si>
  <si>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</si>
  <si>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</si>
  <si>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</si>
  <si>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</si>
  <si>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</si>
  <si>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</si>
  <si>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</si>
  <si>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</si>
  <si>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</si>
  <si>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</si>
  <si>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</si>
  <si>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</si>
  <si>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</si>
  <si>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</si>
  <si>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</si>
  <si>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</si>
  <si>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</si>
  <si>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</si>
  <si>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</si>
  <si>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</si>
  <si>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</si>
  <si>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</si>
  <si>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</si>
  <si>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</si>
  <si>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</si>
  <si>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</si>
  <si>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</si>
  <si>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</si>
  <si>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</si>
  <si>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</si>
  <si>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</si>
  <si>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</si>
  <si>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</si>
  <si>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</si>
  <si>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</si>
  <si>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</si>
  <si>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</si>
  <si>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</si>
  <si>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</si>
  <si>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</si>
  <si>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</si>
  <si>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</si>
  <si>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</si>
  <si>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</si>
  <si>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</si>
  <si>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</si>
  <si>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</si>
  <si>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</si>
  <si>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</si>
  <si>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</si>
  <si>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</si>
  <si>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</si>
  <si>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</si>
  <si>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</si>
  <si>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</si>
  <si>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</si>
  <si>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</si>
  <si>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</si>
  <si>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</si>
  <si>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</si>
  <si>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</si>
  <si>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</si>
  <si>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</si>
  <si>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</si>
  <si>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</si>
  <si>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</si>
  <si>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</si>
  <si>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</si>
  <si>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</si>
  <si>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</si>
  <si>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</si>
  <si>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</si>
  <si>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</si>
  <si>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</si>
  <si>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</si>
  <si>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</si>
  <si>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</si>
  <si>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</si>
  <si>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</si>
  <si>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</si>
  <si>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</si>
  <si>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</si>
  <si>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</si>
  <si>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</si>
  <si>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</si>
  <si>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</si>
  <si>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</si>
  <si>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</si>
  <si>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</si>
  <si>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</si>
  <si>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</si>
  <si>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</si>
  <si>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</si>
  <si>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</si>
  <si>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</si>
  <si>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</si>
  <si>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</si>
  <si>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</si>
  <si>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</si>
  <si>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</si>
  <si>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</si>
  <si>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</si>
  <si>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</si>
  <si>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</si>
  <si>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</si>
  <si>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</si>
  <si>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</si>
  <si>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</si>
  <si>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</si>
  <si>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</si>
  <si>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</si>
  <si>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</si>
  <si>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</si>
  <si>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</si>
  <si>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</si>
  <si>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</si>
  <si>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</si>
  <si>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</si>
  <si>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</si>
  <si>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</si>
  <si>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</si>
  <si>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</si>
  <si>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</si>
  <si>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</si>
  <si>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</si>
  <si>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</si>
  <si>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</si>
  <si>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</si>
  <si>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</si>
  <si>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</si>
  <si>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</si>
  <si>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</si>
  <si>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</si>
  <si>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</si>
  <si>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</si>
  <si>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</si>
  <si>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</si>
  <si>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</si>
  <si>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</si>
  <si>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</si>
  <si>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</si>
  <si>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</si>
  <si>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</si>
  <si>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</si>
  <si>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</si>
  <si>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</si>
  <si>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</si>
  <si>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</si>
  <si>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</si>
  <si>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</si>
  <si>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</si>
  <si>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</si>
  <si>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</si>
  <si>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</si>
  <si>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</si>
  <si>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</si>
  <si>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</si>
  <si>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</si>
  <si>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</si>
  <si>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</si>
  <si>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</si>
  <si>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</si>
  <si>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</si>
  <si>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</si>
  <si>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</si>
  <si>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</si>
  <si>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</si>
  <si>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</si>
  <si>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</si>
  <si>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</si>
  <si>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</si>
  <si>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</si>
  <si>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</si>
  <si>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</si>
  <si>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</si>
  <si>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</si>
  <si>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</si>
  <si>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</si>
  <si>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</si>
  <si>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</si>
  <si>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</si>
  <si>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</si>
  <si>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</si>
  <si>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</si>
  <si>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</si>
  <si>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</si>
  <si>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</si>
  <si>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</si>
  <si>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</si>
  <si>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</si>
  <si>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</si>
  <si>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</si>
  <si>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</si>
  <si>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</si>
  <si>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</si>
  <si>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</si>
  <si>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</si>
  <si>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</si>
  <si>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</si>
  <si>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</si>
  <si>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</si>
  <si>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</si>
  <si>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</si>
  <si>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</si>
  <si>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</si>
  <si>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</si>
  <si>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</si>
  <si>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</si>
  <si>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</si>
  <si>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</si>
  <si>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</si>
  <si>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</si>
  <si>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</si>
  <si>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</si>
  <si>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</si>
  <si>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</si>
  <si>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</si>
  <si>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</si>
  <si>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</si>
  <si>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</si>
  <si>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</si>
  <si>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</si>
  <si>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</si>
  <si>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</si>
  <si>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</si>
  <si>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</si>
  <si>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</si>
  <si>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</si>
  <si>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</si>
  <si>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</si>
  <si>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</si>
  <si>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</si>
  <si>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</si>
  <si>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</si>
  <si>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</si>
  <si>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</si>
  <si>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</si>
  <si>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</si>
  <si>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</si>
  <si>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</si>
  <si>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</si>
  <si>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</si>
  <si>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</si>
  <si>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</si>
  <si>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</si>
  <si>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</si>
  <si>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</si>
  <si>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</si>
  <si>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</si>
  <si>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</si>
  <si>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</si>
  <si>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</si>
  <si>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</si>
  <si>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</si>
  <si>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</si>
  <si>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</si>
  <si>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</si>
  <si>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</si>
  <si>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</si>
  <si>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</si>
  <si>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</si>
  <si>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</si>
  <si>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</si>
  <si>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</si>
  <si>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</si>
  <si>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</si>
  <si>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</si>
  <si>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</si>
  <si>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</si>
  <si>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</si>
  <si>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</si>
  <si>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</si>
  <si>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</si>
  <si>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</si>
  <si>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</si>
  <si>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</si>
  <si>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</si>
  <si>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</si>
  <si>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</si>
  <si>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</si>
  <si>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</si>
  <si>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</si>
  <si>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</si>
  <si>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</si>
  <si>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</si>
  <si>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</si>
  <si>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</si>
  <si>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</si>
  <si>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</si>
  <si>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</si>
  <si>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</si>
  <si>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</si>
  <si>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</si>
  <si>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</si>
  <si>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</si>
  <si>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</si>
  <si>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</si>
  <si>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</si>
  <si>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</si>
  <si>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</si>
  <si>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</si>
  <si>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</si>
  <si>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</si>
  <si>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</si>
  <si>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</si>
  <si>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</si>
  <si>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</si>
  <si>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</si>
  <si>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</si>
  <si>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</si>
  <si>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</si>
  <si>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</si>
  <si>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</si>
  <si>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</si>
  <si>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</si>
  <si>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</si>
  <si>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</si>
  <si>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</si>
  <si>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</si>
  <si>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</si>
  <si>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</si>
  <si>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</si>
  <si>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</si>
  <si>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</si>
  <si>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</si>
  <si>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</si>
  <si>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</si>
  <si>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</si>
  <si>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</si>
  <si>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</si>
  <si>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</si>
  <si>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</si>
  <si>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</si>
  <si>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</si>
  <si>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</si>
  <si>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</si>
  <si>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</si>
  <si>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</si>
  <si>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</si>
  <si>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</si>
  <si>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</si>
  <si>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</si>
  <si>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</si>
  <si>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</si>
  <si>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</si>
  <si>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</si>
  <si>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</si>
  <si>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</si>
  <si>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</si>
  <si>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</si>
  <si>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</si>
  <si>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</si>
  <si>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</si>
  <si>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</si>
  <si>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</si>
  <si>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</si>
  <si>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</si>
  <si>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</si>
  <si>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</si>
  <si>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</si>
  <si>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</si>
  <si>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</si>
  <si>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</si>
  <si>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</si>
  <si>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</si>
  <si>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</si>
  <si>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</si>
  <si>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</si>
  <si>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</si>
  <si>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</si>
  <si>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</si>
  <si>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</si>
  <si>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</si>
  <si>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</si>
  <si>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</si>
  <si>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</si>
  <si>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</si>
  <si>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</si>
  <si>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</si>
  <si>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</si>
  <si>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</si>
  <si>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</si>
  <si>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</si>
  <si>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</si>
  <si>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</si>
  <si>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</si>
  <si>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</si>
  <si>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</si>
  <si>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</si>
  <si>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</si>
  <si>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</si>
  <si>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</si>
  <si>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</si>
  <si>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</si>
  <si>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</si>
  <si>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</si>
  <si>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</si>
  <si>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</si>
  <si>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</si>
  <si>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</si>
  <si>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</si>
  <si>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</si>
  <si>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</si>
  <si>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</si>
  <si>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</si>
  <si>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</si>
  <si>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</si>
  <si>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</si>
  <si>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</si>
  <si>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</si>
  <si>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</si>
  <si>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</si>
  <si>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</si>
  <si>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</si>
  <si>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</si>
  <si>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</si>
  <si>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</si>
  <si>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</si>
  <si>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</si>
  <si>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</si>
  <si>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</si>
  <si>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</si>
  <si>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</si>
  <si>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</si>
  <si>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</si>
  <si>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</si>
  <si>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</si>
  <si>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</si>
  <si>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</si>
  <si>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</si>
  <si>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</si>
  <si>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</si>
  <si>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</si>
  <si>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</si>
  <si>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</si>
  <si>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</si>
  <si>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</si>
  <si>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</si>
  <si>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</si>
  <si>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</si>
  <si>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</si>
  <si>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</si>
  <si>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</si>
  <si>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</si>
  <si>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</si>
  <si>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</si>
  <si>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</si>
  <si>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</si>
  <si>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</si>
  <si>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</si>
  <si>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</si>
  <si>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</si>
  <si>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</si>
  <si>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</si>
  <si>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</si>
  <si>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</si>
  <si>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</si>
  <si>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</si>
  <si>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</si>
  <si>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</si>
  <si>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</si>
  <si>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</si>
  <si>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</si>
  <si>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</si>
  <si>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</si>
  <si>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</si>
  <si>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</si>
  <si>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</si>
  <si>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</si>
  <si>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</si>
  <si>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</si>
  <si>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</si>
  <si>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</si>
  <si>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</si>
  <si>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</si>
  <si>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</si>
  <si>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</si>
  <si>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</si>
  <si>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</si>
  <si>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</si>
  <si>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</si>
  <si>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</si>
  <si>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</si>
  <si>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</si>
  <si>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</si>
  <si>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</si>
  <si>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</si>
  <si>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</si>
  <si>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</si>
  <si>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</si>
  <si>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</si>
  <si>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</si>
  <si>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</si>
  <si>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</si>
  <si>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</si>
  <si>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</si>
  <si>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</si>
  <si>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</si>
  <si>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</si>
  <si>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</si>
  <si>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</si>
  <si>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</si>
  <si>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</si>
  <si>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</si>
  <si>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</si>
  <si>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</si>
  <si>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</si>
  <si>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</si>
  <si>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</si>
  <si>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</si>
  <si>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</si>
  <si>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</si>
  <si>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</si>
  <si>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</si>
  <si>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</si>
  <si>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</si>
  <si>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</si>
  <si>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</si>
  <si>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</si>
  <si>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</si>
  <si>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</si>
  <si>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</si>
  <si>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</si>
  <si>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</si>
  <si>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</si>
  <si>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</si>
  <si>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</si>
  <si>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</si>
  <si>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</si>
  <si>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</si>
  <si>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</si>
  <si>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</si>
  <si>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</si>
  <si>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</si>
  <si>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</si>
  <si>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</si>
  <si>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</si>
  <si>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</si>
  <si>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</si>
  <si>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</si>
  <si>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</si>
  <si>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</si>
  <si>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</si>
  <si>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</si>
  <si>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</si>
  <si>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</si>
  <si>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</si>
  <si>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</si>
  <si>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</si>
  <si>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</si>
  <si>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</si>
  <si>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</si>
  <si>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</si>
  <si>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</si>
  <si>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</si>
  <si>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</si>
  <si>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</si>
  <si>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</si>
  <si>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</si>
  <si>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</si>
  <si>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</si>
  <si>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</si>
  <si>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</si>
  <si>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</si>
  <si>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</si>
  <si>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</si>
  <si>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</si>
  <si>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</si>
  <si>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</si>
  <si>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</si>
  <si>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</si>
  <si>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</si>
  <si>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</si>
  <si>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</si>
  <si>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</si>
  <si>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</si>
  <si>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</si>
  <si>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</si>
  <si>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</si>
  <si>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</si>
  <si>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</si>
  <si>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</si>
  <si>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</si>
  <si>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</si>
  <si>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</si>
  <si>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</si>
  <si>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</si>
  <si>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</si>
  <si>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</si>
  <si>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</si>
  <si>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</si>
  <si>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</si>
  <si>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</si>
  <si>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</si>
  <si>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</si>
  <si>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</si>
  <si>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</si>
  <si>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</si>
  <si>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</si>
  <si>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</si>
  <si>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</si>
  <si>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</si>
  <si>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</si>
  <si>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</si>
  <si>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</si>
  <si>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</si>
  <si>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</si>
  <si>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</si>
  <si>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</si>
  <si>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</si>
  <si>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</si>
  <si>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</si>
  <si>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</si>
  <si>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</si>
  <si>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</si>
  <si>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</si>
  <si>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</si>
  <si>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</si>
  <si>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</si>
  <si>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</si>
  <si>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</si>
  <si>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</si>
  <si>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</si>
  <si>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</si>
  <si>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</si>
  <si>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</si>
  <si>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</si>
  <si>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</si>
  <si>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</si>
  <si>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</si>
  <si>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</si>
  <si>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</si>
  <si>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</si>
  <si>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</si>
  <si>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</si>
  <si>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</si>
  <si>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</si>
  <si>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</si>
  <si>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</si>
  <si>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</si>
  <si>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</si>
  <si>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</si>
  <si>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</si>
  <si>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</si>
  <si>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</si>
  <si>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</si>
  <si>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</si>
  <si>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</si>
  <si>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</si>
  <si>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</si>
  <si>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</si>
  <si>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</si>
  <si>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</si>
  <si>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</si>
  <si>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</si>
  <si>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</si>
  <si>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</si>
  <si>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</si>
  <si>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</si>
  <si>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</si>
  <si>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</si>
  <si>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</si>
  <si>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</si>
  <si>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</si>
  <si>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</si>
  <si>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</si>
  <si>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</si>
  <si>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</si>
  <si>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</si>
  <si>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</si>
  <si>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</si>
  <si>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</si>
  <si>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</si>
  <si>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</si>
  <si>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</si>
  <si>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</si>
  <si>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</si>
  <si>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</si>
  <si>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</si>
  <si>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</si>
  <si>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</si>
  <si>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</si>
  <si>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</si>
  <si>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</si>
  <si>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</si>
  <si>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</si>
  <si>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</si>
  <si>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</si>
  <si>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</si>
  <si>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</si>
  <si>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</si>
  <si>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</si>
  <si>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</si>
  <si>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</si>
  <si>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</si>
  <si>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</si>
  <si>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</si>
  <si>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</si>
  <si>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</si>
  <si>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</si>
  <si>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</si>
  <si>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</si>
  <si>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</si>
  <si>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</si>
  <si>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</si>
  <si>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</si>
  <si>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</si>
  <si>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</si>
  <si>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</si>
  <si>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</si>
  <si>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</si>
  <si>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</si>
  <si>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</si>
  <si>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</si>
  <si>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</si>
  <si>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</si>
  <si>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</si>
  <si>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</si>
  <si>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</si>
  <si>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</si>
  <si>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</si>
  <si>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</si>
  <si>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</si>
  <si>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</si>
  <si>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</si>
  <si>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</si>
  <si>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</si>
  <si>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</si>
  <si>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</si>
  <si>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</si>
  <si>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</si>
  <si>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</si>
  <si>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</si>
  <si>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</si>
  <si>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</si>
  <si>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</si>
  <si>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</si>
  <si>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</si>
  <si>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</si>
  <si>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</si>
  <si>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</si>
  <si>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</si>
  <si>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</si>
  <si>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</si>
  <si>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</si>
  <si>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</si>
  <si>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</si>
  <si>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</si>
  <si>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</si>
  <si>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</si>
  <si>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</si>
  <si>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</si>
  <si>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</si>
  <si>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</si>
  <si>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</si>
  <si>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</si>
  <si>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</si>
  <si>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</si>
  <si>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</si>
  <si>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</si>
  <si>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</si>
  <si>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</si>
  <si>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</si>
  <si>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</si>
  <si>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</si>
  <si>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</si>
  <si>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</si>
  <si>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</si>
  <si>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</si>
  <si>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</si>
  <si>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</si>
  <si>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</si>
  <si>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</si>
  <si>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</si>
  <si>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</si>
  <si>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</si>
  <si>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</si>
  <si>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</si>
  <si>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</si>
  <si>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</si>
  <si>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</si>
  <si>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</si>
  <si>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</si>
  <si>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</si>
  <si>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</si>
  <si>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</si>
  <si>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</si>
  <si>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</si>
  <si>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</si>
  <si>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</si>
  <si>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</si>
  <si>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</si>
  <si>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</si>
  <si>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</si>
  <si>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</si>
  <si>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</si>
  <si>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</si>
  <si>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</si>
  <si>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</si>
  <si>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</si>
  <si>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</si>
  <si>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</si>
  <si>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</si>
  <si>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</si>
  <si>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</si>
  <si>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</si>
  <si>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</si>
  <si>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</si>
  <si>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</si>
  <si>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</si>
  <si>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</si>
  <si>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</si>
  <si>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</si>
  <si>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</si>
  <si>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</si>
  <si>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</si>
  <si>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</si>
  <si>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</si>
  <si>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</si>
  <si>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</si>
  <si>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</si>
  <si>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</si>
  <si>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</si>
  <si>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</si>
  <si>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</si>
  <si>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</si>
  <si>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</si>
  <si>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</si>
  <si>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</si>
  <si>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</si>
  <si>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</si>
  <si>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</si>
  <si>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</si>
  <si>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</si>
  <si>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</si>
  <si>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</si>
  <si>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</si>
  <si>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</si>
  <si>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</si>
  <si>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</si>
  <si>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</si>
  <si>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</si>
  <si>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</si>
  <si>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</si>
  <si>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</si>
  <si>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</si>
  <si>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</si>
  <si>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</si>
  <si>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</si>
  <si>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</si>
  <si>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</si>
  <si>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</si>
  <si>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</si>
  <si>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</si>
  <si>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</si>
  <si>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</si>
  <si>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</si>
  <si>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</si>
  <si>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</si>
  <si>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</si>
  <si>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</si>
  <si>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</si>
  <si>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</si>
  <si>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</si>
  <si>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</si>
  <si>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</si>
  <si>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</si>
  <si>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</si>
  <si>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</si>
  <si>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</si>
  <si>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</si>
  <si>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</si>
  <si>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</si>
  <si>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</si>
  <si>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</si>
  <si>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</si>
  <si>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</si>
  <si>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</si>
  <si>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</si>
  <si>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</si>
  <si>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</si>
  <si>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</si>
  <si>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</si>
  <si>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</si>
  <si>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</si>
  <si>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</si>
  <si>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</si>
  <si>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</si>
  <si>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</si>
  <si>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</si>
  <si>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</si>
  <si>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</si>
  <si>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</si>
  <si>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</si>
  <si>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</si>
  <si>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</si>
  <si>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</si>
  <si>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</si>
  <si>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</si>
  <si>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</si>
  <si>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</si>
  <si>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</si>
  <si>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</si>
  <si>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</si>
  <si>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</si>
  <si>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</si>
  <si>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</si>
  <si>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</si>
  <si>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</si>
  <si>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</si>
  <si>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</si>
  <si>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</si>
  <si>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</si>
  <si>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</si>
  <si>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</si>
  <si>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</si>
  <si>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</si>
  <si>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</si>
  <si>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</si>
  <si>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</si>
  <si>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</si>
  <si>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</si>
  <si>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</si>
  <si>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</si>
  <si>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</si>
  <si>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</si>
  <si>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</si>
  <si>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</si>
  <si>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</si>
  <si>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</si>
  <si>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</si>
  <si>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</si>
  <si>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</si>
  <si>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</si>
  <si>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</si>
  <si>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</si>
  <si>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</si>
  <si>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</si>
  <si>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</si>
  <si>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</si>
  <si>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</si>
  <si>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</si>
  <si>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</si>
  <si>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</si>
  <si>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</si>
  <si>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</si>
  <si>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</si>
  <si>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</si>
  <si>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</si>
  <si>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</si>
  <si>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</si>
  <si>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</si>
  <si>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</si>
  <si>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</si>
  <si>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</si>
  <si>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</si>
  <si>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</si>
  <si>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</si>
  <si>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</si>
  <si>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</si>
  <si>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</si>
  <si>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</si>
  <si>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</si>
  <si>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</si>
  <si>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</si>
  <si>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</si>
  <si>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</si>
  <si>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</si>
  <si>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</si>
  <si>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</si>
  <si>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</si>
  <si>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</si>
  <si>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</si>
  <si>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</si>
  <si>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</si>
  <si>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</si>
  <si>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</si>
  <si>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</si>
  <si>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</si>
  <si>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</si>
  <si>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</si>
  <si>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</si>
  <si>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</si>
  <si>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</si>
  <si>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</si>
  <si>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</si>
  <si>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</si>
  <si>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</si>
  <si>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</si>
  <si>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</si>
  <si>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</si>
  <si>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</si>
  <si>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</si>
  <si>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</si>
  <si>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</si>
  <si>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</si>
  <si>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</si>
  <si>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</si>
  <si>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</si>
  <si>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</si>
  <si>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</si>
  <si>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</si>
  <si>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</si>
  <si>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</si>
  <si>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</si>
  <si>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</si>
  <si>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</si>
  <si>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</si>
  <si>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</si>
  <si>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</si>
  <si>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</si>
  <si>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</si>
  <si>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</si>
  <si>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</si>
  <si>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</si>
  <si>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</si>
  <si>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</si>
  <si>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</si>
  <si>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</si>
  <si>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</si>
  <si>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</si>
  <si>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</si>
  <si>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</si>
  <si>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</si>
  <si>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</si>
  <si>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</si>
  <si>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</si>
  <si>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</si>
  <si>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</si>
  <si>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</si>
  <si>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</si>
  <si>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</si>
  <si>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</si>
  <si>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</si>
  <si>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</si>
  <si>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</si>
  <si>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</si>
  <si>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</si>
  <si>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</si>
  <si>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</si>
  <si>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</si>
  <si>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</si>
  <si>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</si>
  <si>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</si>
  <si>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</si>
  <si>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</si>
  <si>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</si>
  <si>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</si>
  <si>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</si>
  <si>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</si>
  <si>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</si>
  <si>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</si>
  <si>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</si>
  <si>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</si>
  <si>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</si>
  <si>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</si>
  <si>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</si>
  <si>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</si>
  <si>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</si>
  <si>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</si>
  <si>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</si>
  <si>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</si>
  <si>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</si>
  <si>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</si>
  <si>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</si>
  <si>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</si>
  <si>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</si>
  <si>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</si>
  <si>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</si>
  <si>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</si>
  <si>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</si>
  <si>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</si>
  <si>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</si>
  <si>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</si>
  <si>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</si>
  <si>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</si>
  <si>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</si>
  <si>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</si>
  <si>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</si>
  <si>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</si>
  <si>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</si>
  <si>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</si>
  <si>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</si>
  <si>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</si>
  <si>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</si>
  <si>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</si>
  <si>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</si>
  <si>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</si>
  <si>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</si>
  <si>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</si>
  <si>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</si>
  <si>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</si>
  <si>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</si>
  <si>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</si>
  <si>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</si>
  <si>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</si>
  <si>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</si>
  <si>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</si>
  <si>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</si>
  <si>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</si>
  <si>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</si>
  <si>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</si>
  <si>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</si>
  <si>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</si>
  <si>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</si>
  <si>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</si>
  <si>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</si>
  <si>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</si>
  <si>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</si>
  <si>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</si>
  <si>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</si>
  <si>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</si>
  <si>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</si>
  <si>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</si>
  <si>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</si>
  <si>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</si>
  <si>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</si>
  <si>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</si>
  <si>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</si>
  <si>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</si>
  <si>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</si>
  <si>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</si>
  <si>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</si>
  <si>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</si>
  <si>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</si>
  <si>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</si>
  <si>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</si>
  <si>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</si>
  <si>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</si>
  <si>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</si>
  <si>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</si>
  <si>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</si>
  <si>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</si>
  <si>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</si>
  <si>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</si>
  <si>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</si>
  <si>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</si>
  <si>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</si>
  <si>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</si>
  <si>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</si>
  <si>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</si>
  <si>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</si>
  <si>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</si>
  <si>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</si>
  <si>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</si>
  <si>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</si>
  <si>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</si>
  <si>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</si>
  <si>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</si>
  <si>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</si>
  <si>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</si>
  <si>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</si>
  <si>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</si>
  <si>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</si>
  <si>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</si>
  <si>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</si>
  <si>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</si>
  <si>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</si>
  <si>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</si>
  <si>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</si>
  <si>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</si>
  <si>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</si>
  <si>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</si>
  <si>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</si>
  <si>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</si>
  <si>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</si>
  <si>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</si>
  <si>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</si>
  <si>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</si>
  <si>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</si>
  <si>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</si>
  <si>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</si>
  <si>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</si>
  <si>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</si>
  <si>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</si>
  <si>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</si>
  <si>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</si>
  <si>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</si>
  <si>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</si>
  <si>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</si>
  <si>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</si>
  <si>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</si>
  <si>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</si>
  <si>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</si>
  <si>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</si>
  <si>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</si>
  <si>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</si>
  <si>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</si>
  <si>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</si>
  <si>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</si>
  <si>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</si>
  <si>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</si>
  <si>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</si>
  <si>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</si>
  <si>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</si>
  <si>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</si>
  <si>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</si>
  <si>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</si>
  <si>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</si>
  <si>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</si>
  <si>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</si>
  <si>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</si>
  <si>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</si>
  <si>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</si>
  <si>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</si>
  <si>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</si>
  <si>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</si>
  <si>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</si>
  <si>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</si>
  <si>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</si>
  <si>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</si>
  <si>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</si>
  <si>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</si>
  <si>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</si>
  <si>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</si>
  <si>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</si>
  <si>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</si>
  <si>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</si>
  <si>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</si>
  <si>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</si>
  <si>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</si>
  <si>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</si>
  <si>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</si>
  <si>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</si>
  <si>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</si>
  <si>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</si>
  <si>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</si>
  <si>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</si>
  <si>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</si>
  <si>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</si>
  <si>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</si>
  <si>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</si>
  <si>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</si>
  <si>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</si>
  <si>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</si>
  <si>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</si>
  <si>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</si>
  <si>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</si>
  <si>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</si>
  <si>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</si>
  <si>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</si>
  <si>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</si>
  <si>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</si>
  <si>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</si>
  <si>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</si>
  <si>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</si>
  <si>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</si>
  <si>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</si>
  <si>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</si>
  <si>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</si>
  <si>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</si>
  <si>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</si>
  <si>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</si>
  <si>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</si>
  <si>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</si>
  <si>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</si>
  <si>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</si>
  <si>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</si>
  <si>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</si>
  <si>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</si>
  <si>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</si>
  <si>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</si>
  <si>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</si>
  <si>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</si>
  <si>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</si>
  <si>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</si>
  <si>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</si>
  <si>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</si>
  <si>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</si>
  <si>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</si>
  <si>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</si>
  <si>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</si>
  <si>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</si>
  <si>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</si>
  <si>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</si>
  <si>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</si>
  <si>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</si>
  <si>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</si>
  <si>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</si>
  <si>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</si>
  <si>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</si>
  <si>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</si>
  <si>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</si>
  <si>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</si>
  <si>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</si>
  <si>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</si>
  <si>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</si>
  <si>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</si>
  <si>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</si>
  <si>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</si>
  <si>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</si>
  <si>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</si>
  <si>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</si>
  <si>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</si>
  <si>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</si>
  <si>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</si>
  <si>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</si>
  <si>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</si>
  <si>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</si>
  <si>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</si>
  <si>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</si>
  <si>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</si>
  <si>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</si>
  <si>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</si>
  <si>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</si>
  <si>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</si>
  <si>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</si>
  <si>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</si>
  <si>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</si>
  <si>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</si>
  <si>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</si>
  <si>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</si>
  <si>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</si>
  <si>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</si>
  <si>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</si>
  <si>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</si>
  <si>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</si>
  <si>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</si>
  <si>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</si>
  <si>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</si>
  <si>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</si>
  <si>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</si>
  <si>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</si>
  <si>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</si>
  <si>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</si>
  <si>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</si>
  <si>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</si>
  <si>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</si>
  <si>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</si>
  <si>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</si>
  <si>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</si>
  <si>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</si>
  <si>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</si>
  <si>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</si>
  <si>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</si>
  <si>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</si>
  <si>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</si>
  <si>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</si>
  <si>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</si>
  <si>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</si>
  <si>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</si>
  <si>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</si>
  <si>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</si>
  <si>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</si>
  <si>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</si>
  <si>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</si>
  <si>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</si>
  <si>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</si>
  <si>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</si>
  <si>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</si>
  <si>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</si>
  <si>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</si>
  <si>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</si>
  <si>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</si>
  <si>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</si>
  <si>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</si>
  <si>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</si>
  <si>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</si>
  <si>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</si>
  <si>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</si>
  <si>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</si>
  <si>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</si>
  <si>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</si>
  <si>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</si>
  <si>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</si>
  <si>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</si>
  <si>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</si>
  <si>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</si>
  <si>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</si>
  <si>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</si>
  <si>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</si>
  <si>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</si>
  <si>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</si>
  <si>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</si>
  <si>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</si>
  <si>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</si>
  <si>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</si>
  <si>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</si>
  <si>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</si>
  <si>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</si>
  <si>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</si>
  <si>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</si>
  <si>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</si>
  <si>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</si>
  <si>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</si>
  <si>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</si>
  <si>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</si>
  <si>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</si>
  <si>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</si>
  <si>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</si>
  <si>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</si>
  <si>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</si>
  <si>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</si>
  <si>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</si>
  <si>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</si>
  <si>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</si>
  <si>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</si>
  <si>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</si>
  <si>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</si>
  <si>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</si>
  <si>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</si>
  <si>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</si>
  <si>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</si>
  <si>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</si>
  <si>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</si>
  <si>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</si>
  <si>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</si>
  <si>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</si>
  <si>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</si>
  <si>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</si>
  <si>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</si>
  <si>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</si>
  <si>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</si>
  <si>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</si>
  <si>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</si>
  <si>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</si>
  <si>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</si>
  <si>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</si>
  <si>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</si>
  <si>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</si>
  <si>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</si>
  <si>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</si>
  <si>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</si>
  <si>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</si>
  <si>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</si>
  <si>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</si>
  <si>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</si>
  <si>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</si>
  <si>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</si>
  <si>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</si>
  <si>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</si>
  <si>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</si>
  <si>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</si>
  <si>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</si>
  <si>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</si>
  <si>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</si>
  <si>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</si>
  <si>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</si>
  <si>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</si>
  <si>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</si>
  <si>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</si>
  <si>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</si>
  <si>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</si>
  <si>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</si>
  <si>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</si>
  <si>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</si>
  <si>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</si>
  <si>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</si>
  <si>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</si>
  <si>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</si>
  <si>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</si>
  <si>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</si>
  <si>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</si>
  <si>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</si>
  <si>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</si>
  <si>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</si>
  <si>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</si>
  <si>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</si>
  <si>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</si>
  <si>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</si>
  <si>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</si>
  <si>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</si>
  <si>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</si>
  <si>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</si>
  <si>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</si>
  <si>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</si>
  <si>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</si>
  <si>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</si>
  <si>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</si>
  <si>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</si>
  <si>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</si>
  <si>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</si>
  <si>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</si>
  <si>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</si>
  <si>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</si>
  <si>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</si>
  <si>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</si>
  <si>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</si>
  <si>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</si>
  <si>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</si>
  <si>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</si>
  <si>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</si>
  <si>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</si>
  <si>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</si>
  <si>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</si>
  <si>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</si>
  <si>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</si>
  <si>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</si>
  <si>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</si>
  <si>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</si>
  <si>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</si>
  <si>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</si>
  <si>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</si>
  <si>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</si>
  <si>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</si>
  <si>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</si>
  <si>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</si>
  <si>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</si>
  <si>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</si>
  <si>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</si>
  <si>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</si>
  <si>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</si>
  <si>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</si>
  <si>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</si>
  <si>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</si>
  <si>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</si>
  <si>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</si>
  <si>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</si>
  <si>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</si>
  <si>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</si>
  <si>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</si>
  <si>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</si>
  <si>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</si>
  <si>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</si>
  <si>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</si>
  <si>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</si>
  <si>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</si>
  <si>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</si>
  <si>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</si>
  <si>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</si>
  <si>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</si>
  <si>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</si>
  <si>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</si>
  <si>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</si>
  <si>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</si>
  <si>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</si>
  <si>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</si>
  <si>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</si>
  <si>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</si>
  <si>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</si>
  <si>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</si>
  <si>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</si>
  <si>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</si>
  <si>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</si>
  <si>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</si>
  <si>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</si>
  <si>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</si>
  <si>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</si>
  <si>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</si>
  <si>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</si>
  <si>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</si>
  <si>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</si>
  <si>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</si>
  <si>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</si>
  <si>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</si>
  <si>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</si>
  <si>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</si>
  <si>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</si>
  <si>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</si>
  <si>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</si>
  <si>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</si>
  <si>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</si>
  <si>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</si>
  <si>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</si>
  <si>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</si>
  <si>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</si>
  <si>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</si>
  <si>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</si>
  <si>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</si>
  <si>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</si>
  <si>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</si>
  <si>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</si>
  <si>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</si>
  <si>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</si>
  <si>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</si>
  <si>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</si>
  <si>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</si>
  <si>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</si>
  <si>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</si>
  <si>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</si>
  <si>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</si>
  <si>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</si>
  <si>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</si>
  <si>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</si>
  <si>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</si>
  <si>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</si>
  <si>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</si>
  <si>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</si>
  <si>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</si>
  <si>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</si>
  <si>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</si>
  <si>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</si>
  <si>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</si>
  <si>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</si>
  <si>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</si>
  <si>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</si>
  <si>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</si>
  <si>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</si>
  <si>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</si>
  <si>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</si>
  <si>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</si>
  <si>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</si>
  <si>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</si>
  <si>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</si>
  <si>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</si>
  <si>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</si>
  <si>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</si>
  <si>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</si>
  <si>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</si>
  <si>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</si>
  <si>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</si>
  <si>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</si>
  <si>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</si>
  <si>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</si>
  <si>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</si>
  <si>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</si>
  <si>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</si>
  <si>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</si>
  <si>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</si>
  <si>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</si>
  <si>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</si>
  <si>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</si>
  <si>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</si>
  <si>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</si>
  <si>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</si>
  <si>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</si>
  <si>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</si>
  <si>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</si>
  <si>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</si>
  <si>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</si>
  <si>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</si>
  <si>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</si>
  <si>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</si>
  <si>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</si>
  <si>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</si>
  <si>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</si>
  <si>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</si>
  <si>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</si>
  <si>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</si>
  <si>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</si>
  <si>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</si>
  <si>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</si>
  <si>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</si>
  <si>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</si>
  <si>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</si>
  <si>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</si>
  <si>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</si>
  <si>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</si>
  <si>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</si>
  <si>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</si>
  <si>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</si>
  <si>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</si>
  <si>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</si>
  <si>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</si>
  <si>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</si>
  <si>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</si>
  <si>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</si>
  <si>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</si>
  <si>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</si>
  <si>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</si>
  <si>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</si>
  <si>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</si>
  <si>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</si>
  <si>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</si>
  <si>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</si>
  <si>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</si>
  <si>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</si>
  <si>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</si>
  <si>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</si>
  <si>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</si>
  <si>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</si>
  <si>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</si>
  <si>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</si>
  <si>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</si>
  <si>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</si>
  <si>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</si>
  <si>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</si>
  <si>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</si>
  <si>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</si>
  <si>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</si>
  <si>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</si>
  <si>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</si>
  <si>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</si>
  <si>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</si>
  <si>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</si>
  <si>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</si>
  <si>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</si>
  <si>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</si>
  <si>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</si>
  <si>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</si>
  <si>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</si>
  <si>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</si>
  <si>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</si>
  <si>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</si>
  <si>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</si>
  <si>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</si>
  <si>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</si>
  <si>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</si>
  <si>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</si>
  <si>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</si>
  <si>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</si>
  <si>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</si>
  <si>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</si>
  <si>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</si>
  <si>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</si>
  <si>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</si>
  <si>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</si>
  <si>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</si>
  <si>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</si>
  <si>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</si>
  <si>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</si>
  <si>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</si>
  <si>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</si>
  <si>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</si>
  <si>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</si>
  <si>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</si>
  <si>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</si>
  <si>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</si>
  <si>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</si>
  <si>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</si>
  <si>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</si>
  <si>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</si>
  <si>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</si>
  <si>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</si>
  <si>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</si>
  <si>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</si>
  <si>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</si>
  <si>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</si>
  <si>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</si>
  <si>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</si>
  <si>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</si>
  <si>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</si>
  <si>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</si>
  <si>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</si>
  <si>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</si>
  <si>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</si>
  <si>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</si>
  <si>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</si>
  <si>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</si>
  <si>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</si>
  <si>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</si>
  <si>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</si>
  <si>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</si>
  <si>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</si>
  <si>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</si>
  <si>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</si>
  <si>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</si>
  <si>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</si>
  <si>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</si>
  <si>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</si>
  <si>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</si>
  <si>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</si>
  <si>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</si>
  <si>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</si>
  <si>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</si>
  <si>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</si>
  <si>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</si>
  <si>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</si>
  <si>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</si>
  <si>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</si>
  <si>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</si>
  <si>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</si>
  <si>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</si>
  <si>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</si>
  <si>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</si>
  <si>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</si>
  <si>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</si>
  <si>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</si>
  <si>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</si>
  <si>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</si>
  <si>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</si>
  <si>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</si>
  <si>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</si>
  <si>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</si>
  <si>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</si>
  <si>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</si>
  <si>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</si>
  <si>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</si>
  <si>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</si>
  <si>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</si>
  <si>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</si>
  <si>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</si>
  <si>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</si>
  <si>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</si>
  <si>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</si>
  <si>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</si>
  <si>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</si>
  <si>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</si>
  <si>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</si>
  <si>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</si>
  <si>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</si>
  <si>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</si>
  <si>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</si>
  <si>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</si>
  <si>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</si>
  <si>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</si>
  <si>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</si>
  <si>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</si>
  <si>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</si>
  <si>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</si>
  <si>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</si>
  <si>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</si>
  <si>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</si>
  <si>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</si>
  <si>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</si>
  <si>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</si>
  <si>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</si>
  <si>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</si>
  <si>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</si>
  <si>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</si>
  <si>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</si>
  <si>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</si>
  <si>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</si>
  <si>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</si>
  <si>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</si>
  <si>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</si>
  <si>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</si>
  <si>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</si>
  <si>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</si>
  <si>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</si>
  <si>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</si>
  <si>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</si>
  <si>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</si>
  <si>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</si>
  <si>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</si>
  <si>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</si>
  <si>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</si>
  <si>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</si>
  <si>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</si>
  <si>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</si>
  <si>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</si>
  <si>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</si>
  <si>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</si>
  <si>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</si>
  <si>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</si>
  <si>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</si>
  <si>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</si>
  <si>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</si>
  <si>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</si>
  <si>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</si>
  <si>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</si>
  <si>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</si>
  <si>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</si>
  <si>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</si>
  <si>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</si>
  <si>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</si>
  <si>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</si>
  <si>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</si>
  <si>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</si>
  <si>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</si>
  <si>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</si>
  <si>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</si>
  <si>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</si>
  <si>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</si>
  <si>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</si>
  <si>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</si>
  <si>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</si>
  <si>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</si>
  <si>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</si>
  <si>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</si>
  <si>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</si>
  <si>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</si>
  <si>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</si>
  <si>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</si>
  <si>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</si>
  <si>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</si>
  <si>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</si>
  <si>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</si>
  <si>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</si>
  <si>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</si>
  <si>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</si>
  <si>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</si>
  <si>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</si>
  <si>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</si>
  <si>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</si>
  <si>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</si>
  <si>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</si>
  <si>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</si>
  <si>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</si>
  <si>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</si>
  <si>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</si>
  <si>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</si>
  <si>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</si>
  <si>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</si>
  <si>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</si>
  <si>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</si>
  <si>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</si>
  <si>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</si>
  <si>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</si>
  <si>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</si>
  <si>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</si>
  <si>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</si>
  <si>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</si>
  <si>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</si>
  <si>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</si>
  <si>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</si>
  <si>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</si>
  <si>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</si>
  <si>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</si>
  <si>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</si>
  <si>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</si>
  <si>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</si>
  <si>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</si>
  <si>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</si>
  <si>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</si>
  <si>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</si>
  <si>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</si>
  <si>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</si>
  <si>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</si>
  <si>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</si>
  <si>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</si>
  <si>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</si>
  <si>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</si>
  <si>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</si>
  <si>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</si>
  <si>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</si>
  <si>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</si>
  <si>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</si>
  <si>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</si>
  <si>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</si>
  <si>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</si>
  <si>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</si>
  <si>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</si>
  <si>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</si>
  <si>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</si>
  <si>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</si>
  <si>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</si>
  <si>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</si>
  <si>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</si>
  <si>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</si>
  <si>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</si>
  <si>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</si>
  <si>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</si>
  <si>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</si>
  <si>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</si>
  <si>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</si>
  <si>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</si>
  <si>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</si>
  <si>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</si>
  <si>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</si>
  <si>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</si>
  <si>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</si>
  <si>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</si>
  <si>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</si>
  <si>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</si>
  <si>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</si>
  <si>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</si>
  <si>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</si>
  <si>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</si>
  <si>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</si>
  <si>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</si>
  <si>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</si>
  <si>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</si>
  <si>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</si>
  <si>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</si>
  <si>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</si>
  <si>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</si>
  <si>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</si>
  <si>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</si>
  <si>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</si>
  <si>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</si>
  <si>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</si>
  <si>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</si>
  <si>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</si>
  <si>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</si>
  <si>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</si>
  <si>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</si>
  <si>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</si>
  <si>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</si>
  <si>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</si>
  <si>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</si>
  <si>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</si>
  <si>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</si>
  <si>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</si>
  <si>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</si>
  <si>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</si>
  <si>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</si>
  <si>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</si>
  <si>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</si>
  <si>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</si>
  <si>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</si>
  <si>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</si>
  <si>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</si>
  <si>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</si>
  <si>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</si>
  <si>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</si>
  <si>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</si>
  <si>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</si>
  <si>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</si>
  <si>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</si>
  <si>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</si>
  <si>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</si>
  <si>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</si>
  <si>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</si>
  <si>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</si>
  <si>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</si>
  <si>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</si>
  <si>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</si>
  <si>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</si>
  <si>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</si>
  <si>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</si>
  <si>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</si>
  <si>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</si>
  <si>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</si>
  <si>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</si>
  <si>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</si>
  <si>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</si>
  <si>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</si>
  <si>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</si>
  <si>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</si>
  <si>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</si>
  <si>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</si>
  <si>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</si>
  <si>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</si>
  <si>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</si>
  <si>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</si>
  <si>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</si>
  <si>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</si>
  <si>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</si>
  <si>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</si>
  <si>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</si>
  <si>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</si>
  <si>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</si>
  <si>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</si>
  <si>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</si>
  <si>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</si>
  <si>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</si>
  <si>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</si>
  <si>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</si>
  <si>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</si>
  <si>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</si>
  <si>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</si>
  <si>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</si>
  <si>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</si>
  <si>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</si>
  <si>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</si>
  <si>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</si>
  <si>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</si>
  <si>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</si>
  <si>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</si>
  <si>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</si>
  <si>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</si>
  <si>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</si>
  <si>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</si>
  <si>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</si>
  <si>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</si>
  <si>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</si>
  <si>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</si>
  <si>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</si>
  <si>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</si>
  <si>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</si>
  <si>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</si>
  <si>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</si>
  <si>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</si>
  <si>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</si>
  <si>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</si>
  <si>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</si>
  <si>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</si>
  <si>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</si>
  <si>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</si>
  <si>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</si>
  <si>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</si>
  <si>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</si>
  <si>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</si>
  <si>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</si>
  <si>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</si>
  <si>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</si>
  <si>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</si>
  <si>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</si>
  <si>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</si>
  <si>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</si>
  <si>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</si>
  <si>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</si>
  <si>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</si>
  <si>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</si>
  <si>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</si>
  <si>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</si>
  <si>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</si>
  <si>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</si>
  <si>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</si>
  <si>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</si>
  <si>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</si>
  <si>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</si>
  <si>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</si>
  <si>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</si>
  <si>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</si>
  <si>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</si>
  <si>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</si>
  <si>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</si>
  <si>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</si>
  <si>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</si>
  <si>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</si>
  <si>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</si>
  <si>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</si>
  <si>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</si>
  <si>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</si>
  <si>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</si>
  <si>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</si>
  <si>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</si>
  <si>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</si>
  <si>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</si>
  <si>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</si>
  <si>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</si>
  <si>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</si>
  <si>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</si>
  <si>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</si>
  <si>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</si>
  <si>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</si>
  <si>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</si>
  <si>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</si>
  <si>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</si>
  <si>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</si>
  <si>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</si>
  <si>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</si>
  <si>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</si>
  <si>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</si>
  <si>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</si>
  <si>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</si>
  <si>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</si>
  <si>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</si>
  <si>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</si>
  <si>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</si>
  <si>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</si>
  <si>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</si>
  <si>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</si>
  <si>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</si>
  <si>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</si>
  <si>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</si>
  <si>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</si>
  <si>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</si>
  <si>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</si>
  <si>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</si>
  <si>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</si>
  <si>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</si>
  <si>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</si>
  <si>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</si>
  <si>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</si>
  <si>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</si>
  <si>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</si>
  <si>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</si>
  <si>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</si>
  <si>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</si>
  <si>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</si>
  <si>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</si>
  <si>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</si>
  <si>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</si>
  <si>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</si>
  <si>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</si>
  <si>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</si>
  <si>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</si>
  <si>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</si>
  <si>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</si>
  <si>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</si>
  <si>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</si>
  <si>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</si>
  <si>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</si>
  <si>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</si>
  <si>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</si>
  <si>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</si>
  <si>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</si>
  <si>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</si>
  <si>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</si>
  <si>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</si>
  <si>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</si>
  <si>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</si>
  <si>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</si>
  <si>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</si>
  <si>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</si>
  <si>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</si>
  <si>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</si>
  <si>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</si>
  <si>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</si>
  <si>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</si>
  <si>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</si>
  <si>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</si>
  <si>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</si>
  <si>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</si>
  <si>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</si>
  <si>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</si>
  <si>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</si>
  <si>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</si>
  <si>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</si>
  <si>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</si>
  <si>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</si>
  <si>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</si>
  <si>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</si>
  <si>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</si>
  <si>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</si>
  <si>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</si>
  <si>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</si>
  <si>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</si>
  <si>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</si>
  <si>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</si>
  <si>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</si>
  <si>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</si>
  <si>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</si>
  <si>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</si>
  <si>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</si>
  <si>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</si>
  <si>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</si>
  <si>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</si>
  <si>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</si>
  <si>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</si>
  <si>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</si>
  <si>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</si>
  <si>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</si>
  <si>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</si>
  <si>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</si>
  <si>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</si>
  <si>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</si>
  <si>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</si>
  <si>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</si>
  <si>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</si>
  <si>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</si>
  <si>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</si>
  <si>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</si>
  <si>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</si>
  <si>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</si>
  <si>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</si>
  <si>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</si>
  <si>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</si>
  <si>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</si>
  <si>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</si>
  <si>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</si>
  <si>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</si>
  <si>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</si>
  <si>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</si>
  <si>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</si>
  <si>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</si>
  <si>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</si>
  <si>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</si>
  <si>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</si>
  <si>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</si>
  <si>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</si>
  <si>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</si>
  <si>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</si>
  <si>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</si>
  <si>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</si>
  <si>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</si>
  <si>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</si>
  <si>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</si>
  <si>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</si>
  <si>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</si>
  <si>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</si>
  <si>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</si>
  <si>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</si>
  <si>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</si>
  <si>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</si>
  <si>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</si>
  <si>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</si>
  <si>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</si>
  <si>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</si>
  <si>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</si>
  <si>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</si>
  <si>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</si>
  <si>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</si>
  <si>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</si>
  <si>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</si>
  <si>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</si>
  <si>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</si>
  <si>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</si>
  <si>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</si>
  <si>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</si>
  <si>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</si>
  <si>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</si>
  <si>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</si>
  <si>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</si>
  <si>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</si>
  <si>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</si>
  <si>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</si>
  <si>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</si>
  <si>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</si>
  <si>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</si>
  <si>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</si>
  <si>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</si>
  <si>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</si>
  <si>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</si>
  <si>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</si>
  <si>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</si>
  <si>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</si>
  <si>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</si>
  <si>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</si>
  <si>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</si>
  <si>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</si>
  <si>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</si>
  <si>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</si>
  <si>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</si>
  <si>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</si>
  <si>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</si>
  <si>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</si>
  <si>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</si>
  <si>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</si>
  <si>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</si>
  <si>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</si>
  <si>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</si>
  <si>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</si>
  <si>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</si>
  <si>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</si>
  <si>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</si>
  <si>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</si>
  <si>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</si>
  <si>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</si>
  <si>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</si>
  <si>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</si>
  <si>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</si>
  <si>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</si>
  <si>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</si>
  <si>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</si>
  <si>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</si>
  <si>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</si>
  <si>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</si>
  <si>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</si>
  <si>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</si>
  <si>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</si>
  <si>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</si>
  <si>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</si>
  <si>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</si>
  <si>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</si>
  <si>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</si>
  <si>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</si>
  <si>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</si>
  <si>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</si>
  <si>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</si>
  <si>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</si>
  <si>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</si>
  <si>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</si>
  <si>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</si>
  <si>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</si>
  <si>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</si>
  <si>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</si>
  <si>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</si>
  <si>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</si>
  <si>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</si>
  <si>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</si>
  <si>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</si>
  <si>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</si>
  <si>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</si>
  <si>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</si>
  <si>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</si>
  <si>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</si>
  <si>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</si>
  <si>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</si>
  <si>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</si>
  <si>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</si>
  <si>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</si>
  <si>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</si>
  <si>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</si>
  <si>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</si>
  <si>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</si>
  <si>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</si>
  <si>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</si>
  <si>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</si>
  <si>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</si>
  <si>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</si>
  <si>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</si>
  <si>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</si>
  <si>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</si>
  <si>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</si>
  <si>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</si>
  <si>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</si>
  <si>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</si>
  <si>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</si>
  <si>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</si>
  <si>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</si>
  <si>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</si>
  <si>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</si>
  <si>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</si>
  <si>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</si>
  <si>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</si>
  <si>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</si>
  <si>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</si>
  <si>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</si>
  <si>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</si>
  <si>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</si>
  <si>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</si>
  <si>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</si>
  <si>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</si>
  <si>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</si>
  <si>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</si>
  <si>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</si>
  <si>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</si>
  <si>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</si>
  <si>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</si>
  <si>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</si>
  <si>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</si>
  <si>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</si>
  <si>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</si>
  <si>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</si>
  <si>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</si>
  <si>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</si>
  <si>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</si>
  <si>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</si>
  <si>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</si>
  <si>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</si>
  <si>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</si>
  <si>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</si>
  <si>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</si>
  <si>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</si>
  <si>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</si>
  <si>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</si>
  <si>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</si>
  <si>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</si>
  <si>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</si>
  <si>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</si>
  <si>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</si>
  <si>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</si>
  <si>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</si>
  <si>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</si>
  <si>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</si>
  <si>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</si>
  <si>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</si>
  <si>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</si>
  <si>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</si>
  <si>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</si>
  <si>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</si>
  <si>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</si>
  <si>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</si>
  <si>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</si>
  <si>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</si>
  <si>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</si>
  <si>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</si>
  <si>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</si>
  <si>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</si>
  <si>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</si>
  <si>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</si>
  <si>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</si>
  <si>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</si>
  <si>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</si>
  <si>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</si>
  <si>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</si>
  <si>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</si>
  <si>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</si>
  <si>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</si>
  <si>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</si>
  <si>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</si>
  <si>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</si>
  <si>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</si>
  <si>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</si>
  <si>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</si>
  <si>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</si>
  <si>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</si>
  <si>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</si>
  <si>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</si>
  <si>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</si>
  <si>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</si>
  <si>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</si>
  <si>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</si>
  <si>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</si>
  <si>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</si>
  <si>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</si>
  <si>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</si>
  <si>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</si>
  <si>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</si>
  <si>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</si>
  <si>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</si>
  <si>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</si>
  <si>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</si>
  <si>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</si>
  <si>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</si>
  <si>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</si>
  <si>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</si>
  <si>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</si>
  <si>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</si>
  <si>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</si>
  <si>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</si>
  <si>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</si>
  <si>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</si>
  <si>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</si>
  <si>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</si>
  <si>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</si>
  <si>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</si>
  <si>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</si>
  <si>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</si>
  <si>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</si>
  <si>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</si>
  <si>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</si>
  <si>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</si>
  <si>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</si>
  <si>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</si>
  <si>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</si>
  <si>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</si>
  <si>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</si>
  <si>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</si>
  <si>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</si>
  <si>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</si>
  <si>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</si>
  <si>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</si>
  <si>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</si>
  <si>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</si>
  <si>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</si>
  <si>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</si>
  <si>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</si>
  <si>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</si>
  <si>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</si>
  <si>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</si>
  <si>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</si>
  <si>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</si>
  <si>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</si>
  <si>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</si>
  <si>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</si>
  <si>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</si>
  <si>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</si>
  <si>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</si>
  <si>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</si>
  <si>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</si>
  <si>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</si>
  <si>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</si>
  <si>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</si>
  <si>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</si>
  <si>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</si>
  <si>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</si>
  <si>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</si>
  <si>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</si>
  <si>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</si>
  <si>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</si>
  <si>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</si>
  <si>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</si>
  <si>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</si>
  <si>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</si>
  <si>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</si>
  <si>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</si>
  <si>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</si>
  <si>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</si>
  <si>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</si>
  <si>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</si>
  <si>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</si>
  <si>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</si>
  <si>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</si>
  <si>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</si>
  <si>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</si>
  <si>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</si>
  <si>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</si>
  <si>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</si>
  <si>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</si>
  <si>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</si>
  <si>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</si>
  <si>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</si>
  <si>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</si>
  <si>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</si>
  <si>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</si>
  <si>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</si>
  <si>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</si>
  <si>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</si>
  <si>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</si>
  <si>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</si>
  <si>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</si>
  <si>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</si>
  <si>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</si>
  <si>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</si>
  <si>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</si>
  <si>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</si>
  <si>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</si>
  <si>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</si>
  <si>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</si>
  <si>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</si>
  <si>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</si>
  <si>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</si>
  <si>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</si>
  <si>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</si>
  <si>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</si>
  <si>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</si>
  <si>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</si>
  <si>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</si>
  <si>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</si>
  <si>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</si>
  <si>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</si>
  <si>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</si>
  <si>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</si>
  <si>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</si>
  <si>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</si>
  <si>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</si>
  <si>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</si>
  <si>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</si>
  <si>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</si>
  <si>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</si>
  <si>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</si>
  <si>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</si>
  <si>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</si>
  <si>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</si>
  <si>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</si>
  <si>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</si>
  <si>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</si>
  <si>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</si>
  <si>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</si>
  <si>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</si>
  <si>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</si>
  <si>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</si>
  <si>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</si>
  <si>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</si>
  <si>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</si>
  <si>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</si>
  <si>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</si>
  <si>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</si>
  <si>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</si>
  <si>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</si>
  <si>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</si>
  <si>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</si>
  <si>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</si>
  <si>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</si>
  <si>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</si>
  <si>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</si>
  <si>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</si>
  <si>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</si>
  <si>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</si>
  <si>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</si>
  <si>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</si>
  <si>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</si>
  <si>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</si>
  <si>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</si>
  <si>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</si>
  <si>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</si>
  <si>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</si>
  <si>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</si>
  <si>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</si>
  <si>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</si>
  <si>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</si>
  <si>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</si>
  <si>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</si>
  <si>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</si>
  <si>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</si>
  <si>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</si>
  <si>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</si>
  <si>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</si>
  <si>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</si>
  <si>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</si>
  <si>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</si>
  <si>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</si>
  <si>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</si>
  <si>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</si>
  <si>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</si>
  <si>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</si>
  <si>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</si>
  <si>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</si>
  <si>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</si>
  <si>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</si>
  <si>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</si>
  <si>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</si>
  <si>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</si>
  <si>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</si>
  <si>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</si>
  <si>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</si>
  <si>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</si>
  <si>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</si>
  <si>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</si>
  <si>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</si>
  <si>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</si>
  <si>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</si>
  <si>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</si>
  <si>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</si>
  <si>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</si>
  <si>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</si>
  <si>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</si>
  <si>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</si>
  <si>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</si>
  <si>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</si>
  <si>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</si>
  <si>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</si>
  <si>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</si>
  <si>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</si>
  <si>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</si>
  <si>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</si>
  <si>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</si>
  <si>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</si>
  <si>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</si>
  <si>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</si>
  <si>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</si>
  <si>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</si>
  <si>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</si>
  <si>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</si>
  <si>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</si>
  <si>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</si>
  <si>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</si>
  <si>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</si>
  <si>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</si>
  <si>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</si>
  <si>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</si>
  <si>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</si>
  <si>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</si>
  <si>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</si>
  <si>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</si>
  <si>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</si>
  <si>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</si>
  <si>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</si>
  <si>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</si>
  <si>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</si>
  <si>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</si>
  <si>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</si>
  <si>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</si>
  <si>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</si>
  <si>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</si>
  <si>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</si>
  <si>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</si>
  <si>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</si>
  <si>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</si>
  <si>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</si>
  <si>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</si>
  <si>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</si>
  <si>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</si>
  <si>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</si>
  <si>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</si>
  <si>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</si>
  <si>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</si>
  <si>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</si>
  <si>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</si>
  <si>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</si>
  <si>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</si>
  <si>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</si>
  <si>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</si>
  <si>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</si>
  <si>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</si>
  <si>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</si>
  <si>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</si>
  <si>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</si>
  <si>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</si>
  <si>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</si>
  <si>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</si>
  <si>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</si>
  <si>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</si>
  <si>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</si>
  <si>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</si>
  <si>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</si>
  <si>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</si>
  <si>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</si>
  <si>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</si>
  <si>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</si>
  <si>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</si>
  <si>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</si>
  <si>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</si>
  <si>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</si>
  <si>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</si>
  <si>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</si>
  <si>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</si>
  <si>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</si>
  <si>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</si>
  <si>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</si>
  <si>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</si>
  <si>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</si>
  <si>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</si>
  <si>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</si>
  <si>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</si>
  <si>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</si>
  <si>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</si>
  <si>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</si>
  <si>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</si>
  <si>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</si>
  <si>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</si>
  <si>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</si>
  <si>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</si>
  <si>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</si>
  <si>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</si>
  <si>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</si>
  <si>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</si>
  <si>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</si>
  <si>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</si>
  <si>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</si>
  <si>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</si>
  <si>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</si>
  <si>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</si>
  <si>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</si>
  <si>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</si>
  <si>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</si>
  <si>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</si>
  <si>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</si>
  <si>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</si>
  <si>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</si>
  <si>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</si>
  <si>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</si>
  <si>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</si>
  <si>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</si>
  <si>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</si>
  <si>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</si>
  <si>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</si>
  <si>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</si>
  <si>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</si>
  <si>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</si>
  <si>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</si>
  <si>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</si>
  <si>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</si>
  <si>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</si>
  <si>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</si>
  <si>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</si>
  <si>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</si>
  <si>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</si>
  <si>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</si>
  <si>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</si>
  <si>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</si>
  <si>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</si>
  <si>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</si>
  <si>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</si>
  <si>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</si>
  <si>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</si>
  <si>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</si>
  <si>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</si>
  <si>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</si>
  <si>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</si>
  <si>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</si>
  <si>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</si>
  <si>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</si>
  <si>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</si>
  <si>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</si>
  <si>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</si>
  <si>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</si>
  <si>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</si>
  <si>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</si>
  <si>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</si>
  <si>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</si>
  <si>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</si>
  <si>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</si>
  <si>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</si>
  <si>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</si>
  <si>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</si>
  <si>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</si>
  <si>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</si>
  <si>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</si>
  <si>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</si>
  <si>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</si>
  <si>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</si>
  <si>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</si>
  <si>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</si>
  <si>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</si>
  <si>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</si>
  <si>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</si>
  <si>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</si>
  <si>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</si>
  <si>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</si>
  <si>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</si>
  <si>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</si>
  <si>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</si>
  <si>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</si>
  <si>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</si>
  <si>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</si>
  <si>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</si>
  <si>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</si>
  <si>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</si>
  <si>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</si>
  <si>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</si>
  <si>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</si>
  <si>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</si>
  <si>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</si>
  <si>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</si>
  <si>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</si>
  <si>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</si>
  <si>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</si>
  <si>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</si>
  <si>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</si>
  <si>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</si>
  <si>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</si>
  <si>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</si>
  <si>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</si>
  <si>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</si>
  <si>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</si>
  <si>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</si>
  <si>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</si>
  <si>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</si>
  <si>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</si>
  <si>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</si>
  <si>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</si>
  <si>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</si>
  <si>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</si>
  <si>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</si>
  <si>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</si>
  <si>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</si>
  <si>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</si>
  <si>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</si>
  <si>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</si>
  <si>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</si>
  <si>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</si>
  <si>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</si>
  <si>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</si>
  <si>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</si>
  <si>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</si>
  <si>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</si>
  <si>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</si>
  <si>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</si>
  <si>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</si>
  <si>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</si>
  <si>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</si>
  <si>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</si>
  <si>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</si>
  <si>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</si>
  <si>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</si>
  <si>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</si>
  <si>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</si>
  <si>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</si>
  <si>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</si>
  <si>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</si>
  <si>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</si>
  <si>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</si>
  <si>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</si>
  <si>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</si>
  <si>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</si>
  <si>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</si>
  <si>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</si>
  <si>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</si>
  <si>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</si>
  <si>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</si>
  <si>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</si>
  <si>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</si>
  <si>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</si>
  <si>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</si>
  <si>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</si>
  <si>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</si>
  <si>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</si>
  <si>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</si>
  <si>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</si>
  <si>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</si>
  <si>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</si>
  <si>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</si>
  <si>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</si>
  <si>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</si>
  <si>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</si>
  <si>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</si>
  <si>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</si>
  <si>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</si>
  <si>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</si>
  <si>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</si>
  <si>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</si>
  <si>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</si>
  <si>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</si>
  <si>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</si>
  <si>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</si>
  <si>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</si>
  <si>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</si>
  <si>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</si>
  <si>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</si>
  <si>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</si>
  <si>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</si>
  <si>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</si>
  <si>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</si>
  <si>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</si>
  <si>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</si>
  <si>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</si>
  <si>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</si>
  <si>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</si>
  <si>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</si>
  <si>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</si>
  <si>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</si>
  <si>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</si>
  <si>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</si>
  <si>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</si>
  <si>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</si>
  <si>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</si>
  <si>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</si>
  <si>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</si>
  <si>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</si>
  <si>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</si>
  <si>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</si>
  <si>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</si>
  <si>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</si>
  <si>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</si>
  <si>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</si>
  <si>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</si>
  <si>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</si>
  <si>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</si>
  <si>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</si>
  <si>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</si>
  <si>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</si>
  <si>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</si>
  <si>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</si>
  <si>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</si>
  <si>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</si>
  <si>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</si>
  <si>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</si>
  <si>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</si>
  <si>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</si>
  <si>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</si>
  <si>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</si>
  <si>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</si>
  <si>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</si>
  <si>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</si>
  <si>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</si>
  <si>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</si>
  <si>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</si>
  <si>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</si>
  <si>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</si>
  <si>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</si>
  <si>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</si>
  <si>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</si>
  <si>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</si>
  <si>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</si>
  <si>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</si>
  <si>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</si>
  <si>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</si>
  <si>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</si>
  <si>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</si>
  <si>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</si>
  <si>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</si>
  <si>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</si>
  <si>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</si>
  <si>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</si>
  <si>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</si>
  <si>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</si>
  <si>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</si>
  <si>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</si>
  <si>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</si>
  <si>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</si>
  <si>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</si>
  <si>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</si>
  <si>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</si>
  <si>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</si>
  <si>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</si>
  <si>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</si>
  <si>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</si>
  <si>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</si>
  <si>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</si>
  <si>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</si>
  <si>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</si>
  <si>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</si>
  <si>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</si>
  <si>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</si>
  <si>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</si>
  <si>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</si>
  <si>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</si>
  <si>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</si>
  <si>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</si>
  <si>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</si>
  <si>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</si>
  <si>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</si>
  <si>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</si>
  <si>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</si>
  <si>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</si>
  <si>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</si>
  <si>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</si>
  <si>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</si>
  <si>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</si>
  <si>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</si>
  <si>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</si>
  <si>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</si>
  <si>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</si>
  <si>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</si>
  <si>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</si>
  <si>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</si>
  <si>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</si>
  <si>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</si>
  <si>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</si>
  <si>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</si>
  <si>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</si>
  <si>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</si>
  <si>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</si>
  <si>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</si>
  <si>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</si>
  <si>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</si>
  <si>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</si>
  <si>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</si>
  <si>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</si>
  <si>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</si>
  <si>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</si>
  <si>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</si>
  <si>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</si>
  <si>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</si>
  <si>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</si>
  <si>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</si>
  <si>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</si>
  <si>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</si>
  <si>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</si>
  <si>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</si>
  <si>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</si>
  <si>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</si>
  <si>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</si>
  <si>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</si>
  <si>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</si>
  <si>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</si>
  <si>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</si>
  <si>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</si>
  <si>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</si>
  <si>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</si>
  <si>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</si>
  <si>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</si>
  <si>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</si>
  <si>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</si>
  <si>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</si>
  <si>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</si>
  <si>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</si>
  <si>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</si>
  <si>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</si>
  <si>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</si>
  <si>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</si>
  <si>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</si>
  <si>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</si>
  <si>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</si>
  <si>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</si>
  <si>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</si>
  <si>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</si>
  <si>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</si>
  <si>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</si>
  <si>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</si>
  <si>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</si>
  <si>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</si>
  <si>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</si>
  <si>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</si>
  <si>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</si>
  <si>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</si>
  <si>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</si>
  <si>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</si>
  <si>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</si>
  <si>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</si>
  <si>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</si>
  <si>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</si>
  <si>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</si>
  <si>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</si>
  <si>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</si>
  <si>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</si>
  <si>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</si>
  <si>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DR.FRANJE TUĐMANA, BRELA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</si>
</sst>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306886.79000000004</v>
      </c>
      <c r="D2" s="6">
        <f>'PR-RAS'!E6</f>
        <v>374928.19</v>
      </c>
      <c r="E2" s="6">
        <v>0</v>
      </c>
      <c r="F2" s="6">
        <v>0</v>
      </c>
      <c r="G2" s="7">
        <f t="shared" ref="G2:G264" si="0">(B2/1000)*(C2*1+D2*2)</f>
        <v>1056.74317</v>
      </c>
      <c r="H2" s="7">
        <f t="shared" ref="H2:H264" si="1">ABS(C2-ROUND(C2,0))+ABS(D2-ROUND(D2,0))</f>
        <v>0.3999999999650754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278323.60000000003</v>
      </c>
      <c r="D46" s="1">
        <f>'PR-RAS'!E50</f>
        <v>328145.53999999998</v>
      </c>
      <c r="E46" s="1">
        <v>0</v>
      </c>
      <c r="F46" s="1">
        <v>0</v>
      </c>
      <c r="G46" s="2">
        <f t="shared" si="0"/>
        <v>42057.660599999996</v>
      </c>
      <c r="H46" s="2">
        <f t="shared" si="1"/>
        <v>0.85999999998603016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256791.41</v>
      </c>
      <c r="D64" s="1">
        <f>'PR-RAS'!E68</f>
        <v>320752.09999999998</v>
      </c>
      <c r="E64" s="1">
        <v>0</v>
      </c>
      <c r="F64" s="1">
        <v>0</v>
      </c>
      <c r="G64" s="2">
        <f t="shared" si="0"/>
        <v>56592.62343</v>
      </c>
      <c r="H64" s="2">
        <f t="shared" si="1"/>
        <v>0.5099999999802094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253960.82</v>
      </c>
      <c r="D65" s="1">
        <f>'PR-RAS'!E69</f>
        <v>320752.09999999998</v>
      </c>
      <c r="E65" s="1">
        <v>0</v>
      </c>
      <c r="F65" s="1">
        <v>0</v>
      </c>
      <c r="G65" s="2">
        <f t="shared" si="0"/>
        <v>57309.761279999999</v>
      </c>
      <c r="H65" s="2">
        <f t="shared" si="1"/>
        <v>0.27999999996973202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2830.59</v>
      </c>
      <c r="D66" s="1">
        <f>'PR-RAS'!E70</f>
        <v>0</v>
      </c>
      <c r="E66" s="1">
        <v>0</v>
      </c>
      <c r="F66" s="1">
        <v>0</v>
      </c>
      <c r="G66" s="2">
        <f t="shared" si="0"/>
        <v>183.98835000000003</v>
      </c>
      <c r="H66" s="2">
        <f t="shared" si="1"/>
        <v>0.40999999999985448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13875</v>
      </c>
      <c r="D70" s="1">
        <f>'PR-RAS'!E74</f>
        <v>0</v>
      </c>
      <c r="E70" s="1">
        <v>0</v>
      </c>
      <c r="F70" s="1">
        <v>0</v>
      </c>
      <c r="G70" s="2">
        <f t="shared" si="0"/>
        <v>957.37500000000011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13875</v>
      </c>
      <c r="D71" s="1">
        <f>'PR-RAS'!E75</f>
        <v>0</v>
      </c>
      <c r="E71" s="1">
        <v>0</v>
      </c>
      <c r="F71" s="1">
        <v>0</v>
      </c>
      <c r="G71" s="2">
        <f t="shared" si="0"/>
        <v>971.25000000000011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7657.19</v>
      </c>
      <c r="D73" s="1">
        <f>'PR-RAS'!E77</f>
        <v>7393.4400000000005</v>
      </c>
      <c r="E73" s="1">
        <v>0</v>
      </c>
      <c r="F73" s="1">
        <v>0</v>
      </c>
      <c r="G73" s="2">
        <f t="shared" si="0"/>
        <v>1615.9730399999999</v>
      </c>
      <c r="H73" s="2">
        <f t="shared" si="1"/>
        <v>0.63000000000010914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1148.58</v>
      </c>
      <c r="D74" s="1">
        <f>'PR-RAS'!E78</f>
        <v>1109.02</v>
      </c>
      <c r="E74" s="1">
        <v>0</v>
      </c>
      <c r="F74" s="1">
        <v>0</v>
      </c>
      <c r="G74" s="2">
        <f t="shared" si="0"/>
        <v>245.76325999999997</v>
      </c>
      <c r="H74" s="2">
        <f t="shared" si="1"/>
        <v>0.44000000000005457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6508.61</v>
      </c>
      <c r="D76" s="1">
        <f>'PR-RAS'!E80</f>
        <v>6284.42</v>
      </c>
      <c r="E76" s="1">
        <v>0</v>
      </c>
      <c r="F76" s="1">
        <v>0</v>
      </c>
      <c r="G76" s="2">
        <f t="shared" si="0"/>
        <v>1430.8087499999999</v>
      </c>
      <c r="H76" s="2">
        <f t="shared" si="1"/>
        <v>0.81000000000040018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695</v>
      </c>
      <c r="D102" s="1">
        <f>'PR-RAS'!E106</f>
        <v>0</v>
      </c>
      <c r="E102" s="1">
        <v>0</v>
      </c>
      <c r="F102" s="1">
        <v>0</v>
      </c>
      <c r="G102" s="2">
        <f t="shared" si="0"/>
        <v>70.195000000000007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695</v>
      </c>
      <c r="D108" s="1">
        <f>'PR-RAS'!E112</f>
        <v>0</v>
      </c>
      <c r="E108" s="1">
        <v>0</v>
      </c>
      <c r="F108" s="1">
        <v>0</v>
      </c>
      <c r="G108" s="2">
        <f t="shared" si="0"/>
        <v>74.364999999999995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695</v>
      </c>
      <c r="D113" s="1">
        <f>'PR-RAS'!E117</f>
        <v>0</v>
      </c>
      <c r="E113" s="1">
        <v>0</v>
      </c>
      <c r="F113" s="1">
        <v>0</v>
      </c>
      <c r="G113" s="2">
        <f t="shared" si="0"/>
        <v>77.84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1950.9299999999998</v>
      </c>
      <c r="D120" s="1">
        <f>'PR-RAS'!E124</f>
        <v>1861.98</v>
      </c>
      <c r="E120" s="1">
        <v>0</v>
      </c>
      <c r="F120" s="1">
        <v>0</v>
      </c>
      <c r="G120" s="2">
        <f t="shared" si="0"/>
        <v>675.3119099999999</v>
      </c>
      <c r="H120" s="2">
        <f t="shared" si="1"/>
        <v>9.0000000000145519E-2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947.54</v>
      </c>
      <c r="D121" s="1">
        <f>'PR-RAS'!E125</f>
        <v>965.28</v>
      </c>
      <c r="E121" s="1">
        <v>0</v>
      </c>
      <c r="F121" s="1">
        <v>0</v>
      </c>
      <c r="G121" s="2">
        <f t="shared" si="0"/>
        <v>345.37199999999996</v>
      </c>
      <c r="H121" s="2">
        <f t="shared" si="1"/>
        <v>0.74000000000000909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294.32</v>
      </c>
      <c r="D122" s="1">
        <f>'PR-RAS'!E126</f>
        <v>455</v>
      </c>
      <c r="E122" s="1">
        <v>0</v>
      </c>
      <c r="F122" s="1">
        <v>0</v>
      </c>
      <c r="G122" s="2">
        <f t="shared" si="0"/>
        <v>145.72271999999998</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653.22</v>
      </c>
      <c r="D123" s="1">
        <f>'PR-RAS'!E127</f>
        <v>510.28</v>
      </c>
      <c r="E123" s="1">
        <v>0</v>
      </c>
      <c r="F123" s="1">
        <v>0</v>
      </c>
      <c r="G123" s="2">
        <f t="shared" si="0"/>
        <v>204.20115999999999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1003.39</v>
      </c>
      <c r="D124" s="1">
        <f>'PR-RAS'!E128</f>
        <v>896.7</v>
      </c>
      <c r="E124" s="1">
        <v>0</v>
      </c>
      <c r="F124" s="1">
        <v>0</v>
      </c>
      <c r="G124" s="2">
        <f t="shared" si="0"/>
        <v>344.00516999999996</v>
      </c>
      <c r="H124" s="2">
        <f t="shared" si="1"/>
        <v>0.68999999999994088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530.89</v>
      </c>
      <c r="D125" s="1">
        <f>'PR-RAS'!E129</f>
        <v>896.7</v>
      </c>
      <c r="E125" s="1">
        <v>0</v>
      </c>
      <c r="F125" s="1">
        <v>0</v>
      </c>
      <c r="G125" s="2">
        <f t="shared" si="0"/>
        <v>288.21195999999998</v>
      </c>
      <c r="H125" s="2">
        <f t="shared" si="1"/>
        <v>0.40999999999996817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472.5</v>
      </c>
      <c r="D126" s="1">
        <f>'PR-RAS'!E130</f>
        <v>0</v>
      </c>
      <c r="E126" s="1">
        <v>0</v>
      </c>
      <c r="F126" s="1">
        <v>0</v>
      </c>
      <c r="G126" s="2">
        <f t="shared" si="0"/>
        <v>59.0625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25917.26</v>
      </c>
      <c r="D129" s="1">
        <f>'PR-RAS'!E133</f>
        <v>44920.639999999999</v>
      </c>
      <c r="E129" s="1">
        <v>0</v>
      </c>
      <c r="F129" s="1">
        <v>0</v>
      </c>
      <c r="G129" s="2">
        <f t="shared" si="0"/>
        <v>14817.09312</v>
      </c>
      <c r="H129" s="2">
        <f t="shared" si="1"/>
        <v>0.61999999999898137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25917.26</v>
      </c>
      <c r="D130" s="1">
        <f>'PR-RAS'!E134</f>
        <v>44920.639999999999</v>
      </c>
      <c r="E130" s="1">
        <v>0</v>
      </c>
      <c r="F130" s="1">
        <v>0</v>
      </c>
      <c r="G130" s="2">
        <f t="shared" si="0"/>
        <v>14932.85166</v>
      </c>
      <c r="H130" s="2">
        <f t="shared" si="1"/>
        <v>0.61999999999898137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25917.26</v>
      </c>
      <c r="D131" s="1">
        <f>'PR-RAS'!E135</f>
        <v>44920.639999999999</v>
      </c>
      <c r="E131" s="1">
        <v>0</v>
      </c>
      <c r="F131" s="1">
        <v>0</v>
      </c>
      <c r="G131" s="2">
        <f t="shared" si="0"/>
        <v>15048.610199999999</v>
      </c>
      <c r="H131" s="2">
        <f t="shared" si="1"/>
        <v>0.61999999999898137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297831.76</v>
      </c>
      <c r="D147" s="1">
        <f>'PR-RAS'!E151</f>
        <v>369760.77</v>
      </c>
      <c r="E147" s="1">
        <v>0</v>
      </c>
      <c r="F147" s="1">
        <v>0</v>
      </c>
      <c r="G147" s="2">
        <f t="shared" si="0"/>
        <v>151453.58179999999</v>
      </c>
      <c r="H147" s="2">
        <f t="shared" si="1"/>
        <v>0.46999999997206032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237083.95</v>
      </c>
      <c r="D148" s="1">
        <f>'PR-RAS'!E152</f>
        <v>305277.39</v>
      </c>
      <c r="E148" s="1">
        <v>0</v>
      </c>
      <c r="F148" s="1">
        <v>0</v>
      </c>
      <c r="G148" s="2">
        <f t="shared" si="0"/>
        <v>124602.89330999998</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193767.30000000002</v>
      </c>
      <c r="D149" s="1">
        <f>'PR-RAS'!E153</f>
        <v>251853.9</v>
      </c>
      <c r="E149" s="1">
        <v>0</v>
      </c>
      <c r="F149" s="1">
        <v>0</v>
      </c>
      <c r="G149" s="2">
        <f t="shared" si="0"/>
        <v>103226.31479999999</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193321.7</v>
      </c>
      <c r="D150" s="1">
        <f>'PR-RAS'!E154</f>
        <v>251853.9</v>
      </c>
      <c r="E150" s="1">
        <v>0</v>
      </c>
      <c r="F150" s="1">
        <v>0</v>
      </c>
      <c r="G150" s="2">
        <f t="shared" si="0"/>
        <v>103857.3955</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445.6</v>
      </c>
      <c r="D152" s="1">
        <f>'PR-RAS'!E156</f>
        <v>0</v>
      </c>
      <c r="E152" s="1">
        <v>0</v>
      </c>
      <c r="F152" s="1">
        <v>0</v>
      </c>
      <c r="G152" s="2">
        <f t="shared" si="0"/>
        <v>67.285600000000002</v>
      </c>
      <c r="H152" s="2">
        <f t="shared" si="1"/>
        <v>0.39999999999997726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11345.01</v>
      </c>
      <c r="D154" s="1">
        <f>'PR-RAS'!E158</f>
        <v>11867.6</v>
      </c>
      <c r="E154" s="1">
        <v>0</v>
      </c>
      <c r="F154" s="1">
        <v>0</v>
      </c>
      <c r="G154" s="2">
        <f t="shared" si="0"/>
        <v>5367.2721299999994</v>
      </c>
      <c r="H154" s="2">
        <f t="shared" si="1"/>
        <v>0.40999999999985448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31971.64</v>
      </c>
      <c r="D155" s="1">
        <f>'PR-RAS'!E159</f>
        <v>41555.89</v>
      </c>
      <c r="E155" s="1">
        <v>0</v>
      </c>
      <c r="F155" s="1">
        <v>0</v>
      </c>
      <c r="G155" s="2">
        <f t="shared" si="0"/>
        <v>17722.846679999999</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31971.64</v>
      </c>
      <c r="D157" s="1">
        <f>'PR-RAS'!E161</f>
        <v>41555.89</v>
      </c>
      <c r="E157" s="1">
        <v>0</v>
      </c>
      <c r="F157" s="1">
        <v>0</v>
      </c>
      <c r="G157" s="2">
        <f t="shared" si="0"/>
        <v>17953.01352</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60255.799999999996</v>
      </c>
      <c r="D159" s="1">
        <f>'PR-RAS'!E163</f>
        <v>64018.369999999995</v>
      </c>
      <c r="E159" s="1">
        <v>0</v>
      </c>
      <c r="F159" s="1">
        <v>0</v>
      </c>
      <c r="G159" s="2">
        <f t="shared" si="0"/>
        <v>29750.221319999997</v>
      </c>
      <c r="H159" s="2">
        <f t="shared" si="1"/>
        <v>0.56999999999970896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18511.09</v>
      </c>
      <c r="D160" s="1">
        <f>'PR-RAS'!E164</f>
        <v>21286.01</v>
      </c>
      <c r="E160" s="1">
        <v>0</v>
      </c>
      <c r="F160" s="1">
        <v>0</v>
      </c>
      <c r="G160" s="2">
        <f t="shared" si="0"/>
        <v>9712.2144900000003</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1625.95</v>
      </c>
      <c r="D161" s="1">
        <f>'PR-RAS'!E165</f>
        <v>4300.96</v>
      </c>
      <c r="E161" s="1">
        <v>0</v>
      </c>
      <c r="F161" s="1">
        <v>0</v>
      </c>
      <c r="G161" s="2">
        <f t="shared" si="0"/>
        <v>1636.4592000000002</v>
      </c>
      <c r="H161" s="2">
        <f t="shared" si="1"/>
        <v>8.9999999999918145E-2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16773.09</v>
      </c>
      <c r="D162" s="1">
        <f>'PR-RAS'!E166</f>
        <v>16985.05</v>
      </c>
      <c r="E162" s="1">
        <v>0</v>
      </c>
      <c r="F162" s="1">
        <v>0</v>
      </c>
      <c r="G162" s="2">
        <f t="shared" si="0"/>
        <v>8169.6535900000008</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112.05</v>
      </c>
      <c r="D163" s="1">
        <f>'PR-RAS'!E167</f>
        <v>0</v>
      </c>
      <c r="E163" s="1">
        <v>0</v>
      </c>
      <c r="F163" s="1">
        <v>0</v>
      </c>
      <c r="G163" s="2">
        <f t="shared" si="0"/>
        <v>18.152100000000001</v>
      </c>
      <c r="H163" s="2">
        <f t="shared" si="1"/>
        <v>4.9999999999997158E-2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21755.62</v>
      </c>
      <c r="D165" s="1">
        <f>'PR-RAS'!E169</f>
        <v>20856.75</v>
      </c>
      <c r="E165" s="1">
        <v>0</v>
      </c>
      <c r="F165" s="1">
        <v>0</v>
      </c>
      <c r="G165" s="2">
        <f t="shared" si="0"/>
        <v>10408.935680000001</v>
      </c>
      <c r="H165" s="2">
        <f t="shared" si="1"/>
        <v>0.63000000000101863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2996.69</v>
      </c>
      <c r="D166" s="1">
        <f>'PR-RAS'!E170</f>
        <v>3490.16</v>
      </c>
      <c r="E166" s="1">
        <v>0</v>
      </c>
      <c r="F166" s="1">
        <v>0</v>
      </c>
      <c r="G166" s="2">
        <f t="shared" si="0"/>
        <v>1646.2066500000001</v>
      </c>
      <c r="H166" s="2">
        <f t="shared" si="1"/>
        <v>0.46999999999979991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10920.15</v>
      </c>
      <c r="D167" s="1">
        <f>'PR-RAS'!E171</f>
        <v>11476.99</v>
      </c>
      <c r="E167" s="1">
        <v>0</v>
      </c>
      <c r="F167" s="1">
        <v>0</v>
      </c>
      <c r="G167" s="2">
        <f t="shared" si="0"/>
        <v>5623.1055799999995</v>
      </c>
      <c r="H167" s="2">
        <f t="shared" si="1"/>
        <v>0.15999999999985448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5019.7700000000004</v>
      </c>
      <c r="D168" s="1">
        <f>'PR-RAS'!E172</f>
        <v>5113.6000000000004</v>
      </c>
      <c r="E168" s="1">
        <v>0</v>
      </c>
      <c r="F168" s="1">
        <v>0</v>
      </c>
      <c r="G168" s="2">
        <f t="shared" si="0"/>
        <v>2546.2439900000004</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2000.96</v>
      </c>
      <c r="D169" s="1">
        <f>'PR-RAS'!E173</f>
        <v>776</v>
      </c>
      <c r="E169" s="1">
        <v>0</v>
      </c>
      <c r="F169" s="1">
        <v>0</v>
      </c>
      <c r="G169" s="2">
        <f t="shared" si="0"/>
        <v>596.89728000000002</v>
      </c>
      <c r="H169" s="2">
        <f t="shared" si="1"/>
        <v>3.999999999996362E-2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818.05</v>
      </c>
      <c r="D170" s="1">
        <f>'PR-RAS'!E174</f>
        <v>0</v>
      </c>
      <c r="E170" s="1">
        <v>0</v>
      </c>
      <c r="F170" s="1">
        <v>0</v>
      </c>
      <c r="G170" s="2">
        <f t="shared" si="0"/>
        <v>138.25045</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17612.02</v>
      </c>
      <c r="D173" s="1">
        <f>'PR-RAS'!E177</f>
        <v>18779.439999999999</v>
      </c>
      <c r="E173" s="1">
        <v>0</v>
      </c>
      <c r="F173" s="1">
        <v>0</v>
      </c>
      <c r="G173" s="2">
        <f t="shared" si="0"/>
        <v>9489.3947999999982</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12046.58</v>
      </c>
      <c r="D174" s="1">
        <f>'PR-RAS'!E178</f>
        <v>11476.65</v>
      </c>
      <c r="E174" s="1">
        <v>0</v>
      </c>
      <c r="F174" s="1">
        <v>0</v>
      </c>
      <c r="G174" s="2">
        <f t="shared" si="0"/>
        <v>6054.9792399999988</v>
      </c>
      <c r="H174" s="2">
        <f t="shared" si="1"/>
        <v>0.77000000000043656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1289.33</v>
      </c>
      <c r="D175" s="1">
        <f>'PR-RAS'!E179</f>
        <v>3502.23</v>
      </c>
      <c r="E175" s="1">
        <v>0</v>
      </c>
      <c r="F175" s="1">
        <v>0</v>
      </c>
      <c r="G175" s="2">
        <f t="shared" si="0"/>
        <v>1443.1194600000001</v>
      </c>
      <c r="H175" s="2">
        <f t="shared" si="1"/>
        <v>0.55999999999994543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35</v>
      </c>
      <c r="E176" s="1">
        <v>0</v>
      </c>
      <c r="F176" s="1">
        <v>0</v>
      </c>
      <c r="G176" s="2">
        <f t="shared" si="0"/>
        <v>12.25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2233.9299999999998</v>
      </c>
      <c r="D177" s="1">
        <f>'PR-RAS'!E181</f>
        <v>2156.83</v>
      </c>
      <c r="E177" s="1">
        <v>0</v>
      </c>
      <c r="F177" s="1">
        <v>0</v>
      </c>
      <c r="G177" s="2">
        <f t="shared" si="0"/>
        <v>1152.3758399999999</v>
      </c>
      <c r="H177" s="2">
        <f t="shared" si="1"/>
        <v>0.24000000000023647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441.56</v>
      </c>
      <c r="D179" s="1">
        <f>'PR-RAS'!E183</f>
        <v>82.95</v>
      </c>
      <c r="E179" s="1">
        <v>0</v>
      </c>
      <c r="F179" s="1">
        <v>0</v>
      </c>
      <c r="G179" s="2">
        <f t="shared" si="0"/>
        <v>108.12788</v>
      </c>
      <c r="H179" s="2">
        <f t="shared" si="1"/>
        <v>0.48999999999999488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159.27000000000001</v>
      </c>
      <c r="D180" s="1">
        <f>'PR-RAS'!E184</f>
        <v>0</v>
      </c>
      <c r="E180" s="1">
        <v>0</v>
      </c>
      <c r="F180" s="1">
        <v>0</v>
      </c>
      <c r="G180" s="2">
        <f t="shared" si="0"/>
        <v>28.509330000000002</v>
      </c>
      <c r="H180" s="2">
        <f t="shared" si="1"/>
        <v>0.27000000000001023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1383.79</v>
      </c>
      <c r="D181" s="1">
        <f>'PR-RAS'!E185</f>
        <v>1458.48</v>
      </c>
      <c r="E181" s="1">
        <v>0</v>
      </c>
      <c r="F181" s="1">
        <v>0</v>
      </c>
      <c r="G181" s="2">
        <f t="shared" si="0"/>
        <v>774.13499999999999</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57.56</v>
      </c>
      <c r="D182" s="1">
        <f>'PR-RAS'!E186</f>
        <v>67.3</v>
      </c>
      <c r="E182" s="1">
        <v>0</v>
      </c>
      <c r="F182" s="1">
        <v>0</v>
      </c>
      <c r="G182" s="2">
        <f t="shared" si="0"/>
        <v>34.78096</v>
      </c>
      <c r="H182" s="2">
        <f t="shared" si="1"/>
        <v>0.73999999999999488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2377.0700000000002</v>
      </c>
      <c r="D184" s="1">
        <f>'PR-RAS'!E188</f>
        <v>3096.17</v>
      </c>
      <c r="E184" s="1">
        <v>0</v>
      </c>
      <c r="F184" s="1">
        <v>0</v>
      </c>
      <c r="G184" s="2">
        <f t="shared" si="0"/>
        <v>1568.2020299999999</v>
      </c>
      <c r="H184" s="2">
        <f t="shared" si="1"/>
        <v>0.24000000000023647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214.48</v>
      </c>
      <c r="D186" s="1">
        <f>'PR-RAS'!E190</f>
        <v>734.59</v>
      </c>
      <c r="E186" s="1">
        <v>0</v>
      </c>
      <c r="F186" s="1">
        <v>0</v>
      </c>
      <c r="G186" s="2">
        <f t="shared" si="0"/>
        <v>311.47710000000001</v>
      </c>
      <c r="H186" s="2">
        <f t="shared" si="1"/>
        <v>0.88999999999995794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323</v>
      </c>
      <c r="D187" s="1">
        <f>'PR-RAS'!E191</f>
        <v>508.8</v>
      </c>
      <c r="E187" s="1">
        <v>0</v>
      </c>
      <c r="F187" s="1">
        <v>0</v>
      </c>
      <c r="G187" s="2">
        <f t="shared" si="0"/>
        <v>249.35159999999999</v>
      </c>
      <c r="H187" s="2">
        <f t="shared" si="1"/>
        <v>0.19999999999998863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652.25</v>
      </c>
      <c r="D188" s="1">
        <f>'PR-RAS'!E192</f>
        <v>703.91</v>
      </c>
      <c r="E188" s="1">
        <v>0</v>
      </c>
      <c r="F188" s="1">
        <v>0</v>
      </c>
      <c r="G188" s="2">
        <f t="shared" si="0"/>
        <v>385.23308999999995</v>
      </c>
      <c r="H188" s="2">
        <f t="shared" si="1"/>
        <v>0.34000000000003183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980</v>
      </c>
      <c r="E189" s="1">
        <v>0</v>
      </c>
      <c r="F189" s="1">
        <v>0</v>
      </c>
      <c r="G189" s="2">
        <f t="shared" si="0"/>
        <v>523.47284000000002</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314.38</v>
      </c>
      <c r="D190" s="1">
        <f>'PR-RAS'!E194</f>
        <v>0</v>
      </c>
      <c r="E190" s="1">
        <v>0</v>
      </c>
      <c r="F190" s="1">
        <v>0</v>
      </c>
      <c r="G190" s="2">
        <f t="shared" si="0"/>
        <v>59.417819999999999</v>
      </c>
      <c r="H190" s="2">
        <f t="shared" si="1"/>
        <v>0.37999999999999545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48.53</v>
      </c>
      <c r="D191" s="1">
        <f>'PR-RAS'!E195</f>
        <v>168.87</v>
      </c>
      <c r="E191" s="1">
        <v>0</v>
      </c>
      <c r="F191" s="1">
        <v>0</v>
      </c>
      <c r="G191" s="2">
        <f t="shared" si="0"/>
        <v>73.391300000000001</v>
      </c>
      <c r="H191" s="2">
        <f t="shared" si="1"/>
        <v>0.59999999999999432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255.52</v>
      </c>
      <c r="D192" s="1">
        <f>'PR-RAS'!E196</f>
        <v>222.12</v>
      </c>
      <c r="E192" s="1">
        <v>0</v>
      </c>
      <c r="F192" s="1">
        <v>0</v>
      </c>
      <c r="G192" s="2">
        <f t="shared" si="0"/>
        <v>133.65415999999999</v>
      </c>
      <c r="H192" s="2">
        <f t="shared" si="1"/>
        <v>0.59999999999999432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255.52</v>
      </c>
      <c r="D206" s="1">
        <f>'PR-RAS'!E210</f>
        <v>222.12</v>
      </c>
      <c r="E206" s="1">
        <v>0</v>
      </c>
      <c r="F206" s="1">
        <v>0</v>
      </c>
      <c r="G206" s="2">
        <f t="shared" si="0"/>
        <v>143.45079999999999</v>
      </c>
      <c r="H206" s="2">
        <f t="shared" si="1"/>
        <v>0.59999999999999432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247.27</v>
      </c>
      <c r="D207" s="1">
        <f>'PR-RAS'!E211</f>
        <v>222.12</v>
      </c>
      <c r="E207" s="1">
        <v>0</v>
      </c>
      <c r="F207" s="1">
        <v>0</v>
      </c>
      <c r="G207" s="2">
        <f t="shared" si="0"/>
        <v>142.45105999999998</v>
      </c>
      <c r="H207" s="2">
        <f t="shared" si="1"/>
        <v>0.39000000000001478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8.25</v>
      </c>
      <c r="D209" s="1">
        <f>'PR-RAS'!E213</f>
        <v>0</v>
      </c>
      <c r="E209" s="1">
        <v>0</v>
      </c>
      <c r="F209" s="1">
        <v>0</v>
      </c>
      <c r="G209" s="2">
        <f t="shared" si="0"/>
        <v>1.716</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236.49</v>
      </c>
      <c r="D259" s="1">
        <f>'PR-RAS'!E263</f>
        <v>242.89</v>
      </c>
      <c r="E259" s="1">
        <v>0</v>
      </c>
      <c r="F259" s="1">
        <v>0</v>
      </c>
      <c r="G259" s="2">
        <f t="shared" si="0"/>
        <v>186.34566000000001</v>
      </c>
      <c r="H259" s="2">
        <f t="shared" si="1"/>
        <v>0.60000000000002274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236.49</v>
      </c>
      <c r="D260" s="1">
        <f>'PR-RAS'!E264</f>
        <v>242.89</v>
      </c>
      <c r="E260" s="1">
        <v>0</v>
      </c>
      <c r="F260" s="1">
        <v>0</v>
      </c>
      <c r="G260" s="2">
        <f t="shared" si="0"/>
        <v>187.06792999999999</v>
      </c>
      <c r="H260" s="2">
        <f t="shared" si="1"/>
        <v>0.60000000000002274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236.49</v>
      </c>
      <c r="D262" s="1">
        <f>'PR-RAS'!E266</f>
        <v>242.89</v>
      </c>
      <c r="E262" s="1">
        <v>0</v>
      </c>
      <c r="F262" s="1">
        <v>0</v>
      </c>
      <c r="G262" s="2">
        <f t="shared" si="0"/>
        <v>188.51247000000001</v>
      </c>
      <c r="H262" s="2">
        <f t="shared" si="1"/>
        <v>0.60000000000002274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297831.76</v>
      </c>
      <c r="D285" s="1">
        <f>'PR-RAS'!E289</f>
        <v>369760.77</v>
      </c>
      <c r="E285" s="1">
        <v>0</v>
      </c>
      <c r="F285" s="1">
        <v>0</v>
      </c>
      <c r="G285" s="2">
        <f t="shared" si="8"/>
        <v>294608.33720000001</v>
      </c>
      <c r="H285" s="2">
        <f t="shared" si="9"/>
        <v>0.46999999997206032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9055.0300000000279</v>
      </c>
      <c r="D286" s="1">
        <f>'PR-RAS'!E290</f>
        <v>5167.4199999999837</v>
      </c>
      <c r="E286" s="1">
        <v>0</v>
      </c>
      <c r="F286" s="1">
        <v>0</v>
      </c>
      <c r="G286" s="2">
        <f t="shared" si="8"/>
        <v>5526.1129499999979</v>
      </c>
      <c r="H286" s="2">
        <f t="shared" si="9"/>
        <v>0.45000000001164153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39339.61</v>
      </c>
      <c r="D288" s="1">
        <f>'PR-RAS'!E292</f>
        <v>27499.4</v>
      </c>
      <c r="E288" s="1">
        <v>0</v>
      </c>
      <c r="F288" s="1">
        <v>0</v>
      </c>
      <c r="G288" s="2">
        <f t="shared" si="8"/>
        <v>27075.123669999997</v>
      </c>
      <c r="H288" s="2">
        <f t="shared" si="9"/>
        <v>0.79000000000087311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548.70000000000005</v>
      </c>
      <c r="D290" s="1">
        <f>'PR-RAS'!E294</f>
        <v>407.1</v>
      </c>
      <c r="E290" s="1">
        <v>0</v>
      </c>
      <c r="F290" s="1">
        <v>0</v>
      </c>
      <c r="G290" s="2">
        <f t="shared" si="8"/>
        <v>393.87810000000002</v>
      </c>
      <c r="H290" s="2">
        <f t="shared" si="9"/>
        <v>0.39999999999997726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95.58</v>
      </c>
      <c r="D291" s="1">
        <f>'PR-RAS'!E295</f>
        <v>180.54</v>
      </c>
      <c r="E291" s="1">
        <v>0</v>
      </c>
      <c r="F291" s="1">
        <v>0</v>
      </c>
      <c r="G291" s="2">
        <f t="shared" si="8"/>
        <v>132.43139999999997</v>
      </c>
      <c r="H291" s="2">
        <f t="shared" si="9"/>
        <v>0.88000000000000966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4592.58</v>
      </c>
      <c r="D345" s="1">
        <f>'PR-RAS'!E350</f>
        <v>0</v>
      </c>
      <c r="E345" s="1">
        <v>0</v>
      </c>
      <c r="F345" s="1">
        <v>0</v>
      </c>
      <c r="G345" s="2">
        <f t="shared" si="8"/>
        <v>1579.8475199999998</v>
      </c>
      <c r="H345" s="2">
        <f t="shared" si="9"/>
        <v>0.42000000000007276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4592.58</v>
      </c>
      <c r="D358" s="1">
        <f>'PR-RAS'!E363</f>
        <v>0</v>
      </c>
      <c r="E358" s="1">
        <v>0</v>
      </c>
      <c r="F358" s="1">
        <v>0</v>
      </c>
      <c r="G358" s="2">
        <f t="shared" si="8"/>
        <v>1639.55106</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4592.58</v>
      </c>
      <c r="D364" s="1">
        <f>'PR-RAS'!E369</f>
        <v>0</v>
      </c>
      <c r="E364" s="1">
        <v>0</v>
      </c>
      <c r="F364" s="1">
        <v>0</v>
      </c>
      <c r="G364" s="2">
        <f t="shared" si="8"/>
        <v>1667.10654</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4472.34</v>
      </c>
      <c r="D365" s="1">
        <f>'PR-RAS'!E370</f>
        <v>0</v>
      </c>
      <c r="E365" s="1">
        <v>0</v>
      </c>
      <c r="F365" s="1">
        <v>0</v>
      </c>
      <c r="G365" s="2">
        <f t="shared" si="8"/>
        <v>1627.9317599999999</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120.24</v>
      </c>
      <c r="D371" s="1">
        <f>'PR-RAS'!E376</f>
        <v>0</v>
      </c>
      <c r="E371" s="1">
        <v>0</v>
      </c>
      <c r="F371" s="1">
        <v>0</v>
      </c>
      <c r="G371" s="2">
        <f t="shared" si="8"/>
        <v>44.488799999999998</v>
      </c>
      <c r="H371" s="2">
        <f t="shared" si="9"/>
        <v>0.23999999999999488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4592.58</v>
      </c>
      <c r="D403" s="1">
        <f>'PR-RAS'!E408</f>
        <v>0</v>
      </c>
      <c r="E403" s="1">
        <v>0</v>
      </c>
      <c r="F403" s="1">
        <v>0</v>
      </c>
      <c r="G403" s="2">
        <f t="shared" si="8"/>
        <v>1846.2171600000001</v>
      </c>
      <c r="H403" s="2">
        <f t="shared" si="9"/>
        <v>0.42000000000007276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28806.92</v>
      </c>
      <c r="D405" s="1">
        <f>'PR-RAS'!E410</f>
        <v>32909.86</v>
      </c>
      <c r="E405" s="1">
        <v>0</v>
      </c>
      <c r="F405" s="1">
        <v>0</v>
      </c>
      <c r="G405" s="2">
        <f t="shared" si="8"/>
        <v>38229.162560000004</v>
      </c>
      <c r="H405" s="2">
        <f t="shared" si="9"/>
        <v>0.22000000000116415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306886.79000000004</v>
      </c>
      <c r="D407" s="1">
        <f>'PR-RAS'!E412</f>
        <v>374928.19</v>
      </c>
      <c r="E407" s="1">
        <v>0</v>
      </c>
      <c r="F407" s="1">
        <v>0</v>
      </c>
      <c r="G407" s="2">
        <f t="shared" si="8"/>
        <v>429037.72701999999</v>
      </c>
      <c r="H407" s="2">
        <f t="shared" si="9"/>
        <v>0.3999999999650754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302424.34000000003</v>
      </c>
      <c r="D408" s="1">
        <f>'PR-RAS'!E413</f>
        <v>369760.77</v>
      </c>
      <c r="E408" s="1">
        <v>0</v>
      </c>
      <c r="F408" s="1">
        <v>0</v>
      </c>
      <c r="G408" s="2">
        <f t="shared" si="8"/>
        <v>424071.97315999999</v>
      </c>
      <c r="H408" s="2">
        <f t="shared" si="9"/>
        <v>0.57000000000698492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4462.4500000000116</v>
      </c>
      <c r="D409" s="1">
        <f>'PR-RAS'!E414</f>
        <v>5167.4199999999837</v>
      </c>
      <c r="E409" s="1">
        <v>0</v>
      </c>
      <c r="F409" s="1">
        <v>0</v>
      </c>
      <c r="G409" s="2">
        <f t="shared" si="8"/>
        <v>6037.2943199999909</v>
      </c>
      <c r="H409" s="2">
        <f t="shared" si="9"/>
        <v>0.86999999999534339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10532.690000000002</v>
      </c>
      <c r="D411" s="1">
        <f>'PR-RAS'!E416</f>
        <v>0</v>
      </c>
      <c r="E411" s="1">
        <v>0</v>
      </c>
      <c r="F411" s="1">
        <v>0</v>
      </c>
      <c r="G411" s="2">
        <f t="shared" si="8"/>
        <v>4318.402900000001</v>
      </c>
      <c r="H411" s="2">
        <f t="shared" si="9"/>
        <v>0.30999999999767169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5410.4599999999991</v>
      </c>
      <c r="E412" s="1">
        <v>0</v>
      </c>
      <c r="F412" s="1">
        <v>0</v>
      </c>
      <c r="G412" s="2">
        <f t="shared" si="8"/>
        <v>4447.3981199999989</v>
      </c>
      <c r="H412" s="2">
        <f t="shared" si="9"/>
        <v>0.45999999999912689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548.70000000000005</v>
      </c>
      <c r="D413" s="1">
        <f>'PR-RAS'!E418</f>
        <v>407.1</v>
      </c>
      <c r="E413" s="1">
        <v>0</v>
      </c>
      <c r="F413" s="1">
        <v>0</v>
      </c>
      <c r="G413" s="2">
        <f t="shared" si="8"/>
        <v>561.51480000000004</v>
      </c>
      <c r="H413" s="2">
        <f t="shared" si="9"/>
        <v>0.39999999999997726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306886.79000000004</v>
      </c>
      <c r="D633" s="1">
        <f>'PR-RAS'!E639</f>
        <v>374928.19</v>
      </c>
      <c r="E633" s="1">
        <v>0</v>
      </c>
      <c r="F633" s="1">
        <v>0</v>
      </c>
      <c r="G633" s="2">
        <f t="shared" si="10"/>
        <v>667861.68343999994</v>
      </c>
      <c r="H633" s="2">
        <f t="shared" si="11"/>
        <v>0.3999999999650754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302424.34000000003</v>
      </c>
      <c r="D634" s="1">
        <f>'PR-RAS'!E640</f>
        <v>369760.77</v>
      </c>
      <c r="E634" s="1">
        <v>0</v>
      </c>
      <c r="F634" s="1">
        <v>0</v>
      </c>
      <c r="G634" s="2">
        <f t="shared" si="10"/>
        <v>659551.74204000004</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4462.4500000000116</v>
      </c>
      <c r="D635" s="1">
        <f>'PR-RAS'!E641</f>
        <v>5167.4199999999837</v>
      </c>
      <c r="E635" s="1">
        <v>0</v>
      </c>
      <c r="F635" s="1">
        <v>0</v>
      </c>
      <c r="G635" s="2">
        <f t="shared" si="10"/>
        <v>9381.4818599999871</v>
      </c>
      <c r="H635" s="2">
        <f t="shared" si="11"/>
        <v>0.86999999999534339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10532.690000000002</v>
      </c>
      <c r="D637" s="1">
        <f>'PR-RAS'!E643</f>
        <v>0</v>
      </c>
      <c r="E637" s="1">
        <v>0</v>
      </c>
      <c r="F637" s="1">
        <v>0</v>
      </c>
      <c r="G637" s="2">
        <f t="shared" si="10"/>
        <v>6698.7908400000015</v>
      </c>
      <c r="H637" s="2">
        <f t="shared" si="11"/>
        <v>0.30999999999767169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5410.4599999999991</v>
      </c>
      <c r="E638" s="1">
        <v>0</v>
      </c>
      <c r="F638" s="1">
        <v>0</v>
      </c>
      <c r="G638" s="2">
        <f t="shared" si="10"/>
        <v>6892.9260399999994</v>
      </c>
      <c r="H638" s="2">
        <f t="shared" si="11"/>
        <v>0.45999999999912689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14995.140000000014</v>
      </c>
      <c r="D639" s="1">
        <f>'PR-RAS'!E645</f>
        <v>0</v>
      </c>
      <c r="E639" s="1">
        <v>0</v>
      </c>
      <c r="F639" s="1">
        <v>0</v>
      </c>
      <c r="G639" s="2">
        <f t="shared" si="10"/>
        <v>9566.8993200000095</v>
      </c>
      <c r="H639" s="2">
        <f t="shared" si="11"/>
        <v>0.14000000001396984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243.04000000001543</v>
      </c>
      <c r="E640" s="1">
        <v>0</v>
      </c>
      <c r="F640" s="1">
        <v>0</v>
      </c>
      <c r="G640" s="2">
        <f t="shared" si="10"/>
        <v>310.60512000001972</v>
      </c>
      <c r="H640" s="2">
        <f t="shared" si="11"/>
        <v>4.000000001542503E-2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41847.49</v>
      </c>
      <c r="D641" s="1">
        <f>'PR-RAS'!E647</f>
        <v>51325.72</v>
      </c>
      <c r="E641" s="1">
        <v>0</v>
      </c>
      <c r="F641" s="1">
        <v>0</v>
      </c>
      <c r="G641" s="2">
        <f t="shared" si="10"/>
        <v>92479.315199999997</v>
      </c>
      <c r="H641" s="2">
        <f t="shared" si="11"/>
        <v>0.76999999999679858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12850.89</v>
      </c>
      <c r="D642" s="1">
        <f>'PR-RAS'!E649</f>
        <v>18500.03</v>
      </c>
      <c r="E642" s="1">
        <v>0</v>
      </c>
      <c r="F642" s="1">
        <v>0</v>
      </c>
      <c r="G642" s="2">
        <f t="shared" si="10"/>
        <v>31954.45895</v>
      </c>
      <c r="H642" s="2">
        <f t="shared" si="11"/>
        <v>0.13999999999941792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76606</v>
      </c>
      <c r="E643" s="1">
        <v>0</v>
      </c>
      <c r="F643" s="1">
        <v>0</v>
      </c>
      <c r="G643" s="2">
        <f t="shared" si="10"/>
        <v>98362.104000000007</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87409.22</v>
      </c>
      <c r="E644" s="1">
        <v>0</v>
      </c>
      <c r="F644" s="1">
        <v>0</v>
      </c>
      <c r="G644" s="2">
        <f t="shared" si="10"/>
        <v>112408.25692</v>
      </c>
      <c r="H644" s="2">
        <f t="shared" si="11"/>
        <v>0.22000000000116415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12850.89</v>
      </c>
      <c r="D645" s="1">
        <f>'PR-RAS'!E652</f>
        <v>7696.8099999999977</v>
      </c>
      <c r="E645" s="1">
        <v>0</v>
      </c>
      <c r="F645" s="1">
        <v>0</v>
      </c>
      <c r="G645" s="2">
        <f t="shared" si="10"/>
        <v>18189.464439999996</v>
      </c>
      <c r="H645" s="2">
        <f t="shared" si="11"/>
        <v>0.30000000000291038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32</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249280.59</v>
      </c>
      <c r="D668" s="1">
        <f>'PR-RAS'!E675</f>
        <v>311212.75</v>
      </c>
      <c r="E668" s="1">
        <v>0</v>
      </c>
      <c r="F668" s="1">
        <v>0</v>
      </c>
      <c r="G668" s="2">
        <f t="shared" si="10"/>
        <v>581427.96203000005</v>
      </c>
      <c r="H668" s="2">
        <f t="shared" si="11"/>
        <v>0.66000000000349246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4680.2299999999996</v>
      </c>
      <c r="D669" s="1">
        <f>'PR-RAS'!E676</f>
        <v>9539.35</v>
      </c>
      <c r="E669" s="1">
        <v>0</v>
      </c>
      <c r="F669" s="1">
        <v>0</v>
      </c>
      <c r="G669" s="2">
        <f t="shared" si="10"/>
        <v>15870.965240000001</v>
      </c>
      <c r="H669" s="2">
        <f t="shared" si="11"/>
        <v>0.57999999999992724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2830.59</v>
      </c>
      <c r="D671" s="1">
        <f>'PR-RAS'!E678</f>
        <v>0</v>
      </c>
      <c r="E671" s="1">
        <v>0</v>
      </c>
      <c r="F671" s="1">
        <v>0</v>
      </c>
      <c r="G671" s="2">
        <f t="shared" si="10"/>
        <v>1896.4953000000003</v>
      </c>
      <c r="H671" s="2">
        <f t="shared" si="11"/>
        <v>0.40999999999985448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13875</v>
      </c>
      <c r="D687" s="1">
        <f>'PR-RAS'!E694</f>
        <v>0</v>
      </c>
      <c r="E687" s="1">
        <v>0</v>
      </c>
      <c r="F687" s="1">
        <v>0</v>
      </c>
      <c r="G687" s="2">
        <f t="shared" si="10"/>
        <v>9518.25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695</v>
      </c>
      <c r="D703" s="1">
        <f>'PR-RAS'!E710</f>
        <v>0</v>
      </c>
      <c r="E703" s="1">
        <v>0</v>
      </c>
      <c r="F703" s="1">
        <v>0</v>
      </c>
      <c r="G703" s="2">
        <f t="shared" si="10"/>
        <v>487.89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1527.88</v>
      </c>
      <c r="D710" s="1">
        <f>'PR-RAS'!E717</f>
        <v>1765.76</v>
      </c>
      <c r="E710" s="1">
        <v>0</v>
      </c>
      <c r="F710" s="1">
        <v>0</v>
      </c>
      <c r="G710" s="2">
        <f t="shared" si="10"/>
        <v>3587.1145999999994</v>
      </c>
      <c r="H710" s="2">
        <f t="shared" si="11"/>
        <v>0.35999999999989996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16773.09</v>
      </c>
      <c r="D711" s="1">
        <f>'PR-RAS'!E718</f>
        <v>16985.05</v>
      </c>
      <c r="E711" s="1">
        <v>0</v>
      </c>
      <c r="F711" s="1">
        <v>0</v>
      </c>
      <c r="G711" s="2">
        <f t="shared" si="10"/>
        <v>36027.664900000003</v>
      </c>
      <c r="H711" s="2">
        <f t="shared" si="1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441.56</v>
      </c>
      <c r="D713" s="1">
        <f>'PR-RAS'!E720</f>
        <v>82.95</v>
      </c>
      <c r="E713" s="1">
        <v>0</v>
      </c>
      <c r="F713" s="1">
        <v>0</v>
      </c>
      <c r="G713" s="2">
        <f t="shared" si="10"/>
        <v>432.51152000000002</v>
      </c>
      <c r="H713" s="2">
        <f t="shared" si="11"/>
        <v>0.48999999999999488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159.27000000000001</v>
      </c>
      <c r="D716" s="1">
        <f>'PR-RAS'!E723</f>
        <v>0</v>
      </c>
      <c r="E716" s="1">
        <v>0</v>
      </c>
      <c r="F716" s="1">
        <v>0</v>
      </c>
      <c r="G716" s="2">
        <f t="shared" si="10"/>
        <v>113.87805</v>
      </c>
      <c r="H716" s="2">
        <f t="shared" si="11"/>
        <v>0.27000000000001023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57.56</v>
      </c>
      <c r="D717" s="1">
        <f>'PR-RAS'!E724</f>
        <v>67.3</v>
      </c>
      <c r="E717" s="1">
        <v>0</v>
      </c>
      <c r="F717" s="1">
        <v>0</v>
      </c>
      <c r="G717" s="2">
        <f t="shared" si="10"/>
        <v>137.58655999999999</v>
      </c>
      <c r="H717" s="2">
        <f t="shared" si="11"/>
        <v>0.73999999999999488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214.48</v>
      </c>
      <c r="D719" s="1">
        <f>'PR-RAS'!E726</f>
        <v>734.59</v>
      </c>
      <c r="E719" s="1">
        <v>0</v>
      </c>
      <c r="F719" s="1">
        <v>0</v>
      </c>
      <c r="G719" s="2">
        <f t="shared" si="10"/>
        <v>1208.86788</v>
      </c>
      <c r="H719" s="2">
        <f t="shared" si="11"/>
        <v>0.88999999999995794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71375.37</v>
      </c>
      <c r="D1480" s="6"/>
      <c r="E1480" s="6">
        <v>0</v>
      </c>
      <c r="F1480" s="6">
        <v>0</v>
      </c>
      <c r="G1480" s="7">
        <f t="shared" ref="G1480:G1580" si="34">B1480/1000*C1480</f>
        <v>71.375370000000004</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377820.24000000005</v>
      </c>
      <c r="D1481" s="1">
        <v>0</v>
      </c>
      <c r="E1481" s="1">
        <v>0</v>
      </c>
      <c r="F1481" s="1">
        <v>0</v>
      </c>
      <c r="G1481" s="2">
        <f t="shared" si="34"/>
        <v>755.64048000000014</v>
      </c>
      <c r="H1481" s="2">
        <f t="shared" si="35"/>
        <v>0.24000000004889444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377820.24000000005</v>
      </c>
      <c r="D1483" s="1">
        <v>0</v>
      </c>
      <c r="E1483" s="1">
        <v>0</v>
      </c>
      <c r="F1483" s="1">
        <v>0</v>
      </c>
      <c r="G1483" s="2">
        <f t="shared" si="34"/>
        <v>1511.2809600000003</v>
      </c>
      <c r="H1483" s="2">
        <f t="shared" si="35"/>
        <v>0.24000000004889444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313249.77</v>
      </c>
      <c r="D1484" s="1">
        <v>0</v>
      </c>
      <c r="E1484" s="1">
        <v>0</v>
      </c>
      <c r="F1484" s="1">
        <v>0</v>
      </c>
      <c r="G1484" s="2">
        <f t="shared" si="34"/>
        <v>1566.2488500000002</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63610.43</v>
      </c>
      <c r="D1485" s="1">
        <v>0</v>
      </c>
      <c r="E1485" s="1">
        <v>0</v>
      </c>
      <c r="F1485" s="1">
        <v>0</v>
      </c>
      <c r="G1485" s="2">
        <f t="shared" si="34"/>
        <v>381.66257999999999</v>
      </c>
      <c r="H1485" s="2">
        <f t="shared" si="35"/>
        <v>0.43000000000029104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222.12</v>
      </c>
      <c r="D1486" s="1">
        <v>0</v>
      </c>
      <c r="E1486" s="1">
        <v>0</v>
      </c>
      <c r="F1486" s="1">
        <v>0</v>
      </c>
      <c r="G1486" s="2">
        <f t="shared" si="34"/>
        <v>1.55484</v>
      </c>
      <c r="H1486" s="2">
        <f t="shared" si="35"/>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242.89</v>
      </c>
      <c r="D1489" s="1">
        <v>0</v>
      </c>
      <c r="E1489" s="1">
        <v>0</v>
      </c>
      <c r="F1489" s="1">
        <v>0</v>
      </c>
      <c r="G1489" s="2">
        <f t="shared" si="34"/>
        <v>2.4289000000000001</v>
      </c>
      <c r="H1489" s="2">
        <f t="shared" si="35"/>
        <v>0.11000000000001364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495.03</v>
      </c>
      <c r="D1491" s="1">
        <v>0</v>
      </c>
      <c r="E1491" s="1">
        <v>0</v>
      </c>
      <c r="F1491" s="1">
        <v>0</v>
      </c>
      <c r="G1491" s="2">
        <f t="shared" si="34"/>
        <v>5.9403600000000001</v>
      </c>
      <c r="H1491" s="2">
        <f t="shared" si="35"/>
        <v>2.9999999999972715E-2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386088.36000000004</v>
      </c>
      <c r="D1499" s="1">
        <v>0</v>
      </c>
      <c r="E1499" s="1">
        <v>0</v>
      </c>
      <c r="F1499" s="1">
        <v>0</v>
      </c>
      <c r="G1499" s="2">
        <f t="shared" si="34"/>
        <v>7721.7672000000011</v>
      </c>
      <c r="H1499" s="2">
        <f t="shared" si="35"/>
        <v>0.36000000004423782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380913.59</v>
      </c>
      <c r="D1501" s="1">
        <v>0</v>
      </c>
      <c r="E1501" s="1">
        <v>0</v>
      </c>
      <c r="F1501" s="1">
        <v>0</v>
      </c>
      <c r="G1501" s="2">
        <f t="shared" si="34"/>
        <v>8380.0989800000007</v>
      </c>
      <c r="H1501" s="2">
        <f t="shared" si="35"/>
        <v>0.40999999997438863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305799.33</v>
      </c>
      <c r="D1502" s="1">
        <v>0</v>
      </c>
      <c r="E1502" s="1">
        <v>0</v>
      </c>
      <c r="F1502" s="1">
        <v>0</v>
      </c>
      <c r="G1502" s="2">
        <f t="shared" si="34"/>
        <v>7033.3845900000006</v>
      </c>
      <c r="H1502" s="2">
        <f t="shared" si="35"/>
        <v>0.33000000001629815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74176.639999999999</v>
      </c>
      <c r="D1503" s="1">
        <v>0</v>
      </c>
      <c r="E1503" s="1">
        <v>0</v>
      </c>
      <c r="F1503" s="1">
        <v>0</v>
      </c>
      <c r="G1503" s="2">
        <f t="shared" si="34"/>
        <v>1780.23936</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229.01</v>
      </c>
      <c r="D1504" s="1">
        <v>0</v>
      </c>
      <c r="E1504" s="1">
        <v>0</v>
      </c>
      <c r="F1504" s="1">
        <v>0</v>
      </c>
      <c r="G1504" s="2">
        <f t="shared" si="34"/>
        <v>5.72525</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242.89</v>
      </c>
      <c r="D1507" s="1">
        <v>0</v>
      </c>
      <c r="E1507" s="1">
        <v>0</v>
      </c>
      <c r="F1507" s="1">
        <v>0</v>
      </c>
      <c r="G1507" s="2">
        <f t="shared" si="34"/>
        <v>6.8009199999999996</v>
      </c>
      <c r="H1507" s="2">
        <f t="shared" si="35"/>
        <v>0.11000000000001364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465.72</v>
      </c>
      <c r="D1509" s="1">
        <v>0</v>
      </c>
      <c r="E1509" s="1">
        <v>0</v>
      </c>
      <c r="F1509" s="1">
        <v>0</v>
      </c>
      <c r="G1509" s="2">
        <f t="shared" si="34"/>
        <v>13.9716</v>
      </c>
      <c r="H1509" s="2">
        <f t="shared" si="35"/>
        <v>0.27999999999997272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5174.7700000000004</v>
      </c>
      <c r="D1510" s="1">
        <v>0</v>
      </c>
      <c r="E1510" s="1">
        <v>0</v>
      </c>
      <c r="F1510" s="1">
        <v>0</v>
      </c>
      <c r="G1510" s="2">
        <f t="shared" si="34"/>
        <v>160.41787000000002</v>
      </c>
      <c r="H1510" s="2">
        <f t="shared" si="35"/>
        <v>0.22999999999956344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63107.25</v>
      </c>
      <c r="D1517" s="1">
        <v>0</v>
      </c>
      <c r="E1517" s="1">
        <v>0</v>
      </c>
      <c r="F1517" s="1">
        <v>0</v>
      </c>
      <c r="G1517" s="2">
        <f t="shared" si="34"/>
        <v>2398.0754999999999</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14537.07</v>
      </c>
      <c r="D1518" s="1">
        <v>0</v>
      </c>
      <c r="E1518" s="1">
        <v>0</v>
      </c>
      <c r="F1518" s="1">
        <v>0</v>
      </c>
      <c r="G1518" s="2">
        <f t="shared" si="34"/>
        <v>566.94573000000003</v>
      </c>
      <c r="H1518" s="2">
        <f t="shared" si="35"/>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14537.07</v>
      </c>
      <c r="D1524" s="1">
        <v>0</v>
      </c>
      <c r="E1524" s="1">
        <v>0</v>
      </c>
      <c r="F1524" s="1">
        <v>0</v>
      </c>
      <c r="G1524" s="2">
        <f t="shared" si="34"/>
        <v>654.16814999999997</v>
      </c>
      <c r="H1524" s="2">
        <f t="shared" si="35"/>
        <v>6.9999999999708962E-2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10600.11</v>
      </c>
      <c r="D1530" s="1">
        <v>0</v>
      </c>
      <c r="E1530" s="1">
        <v>0</v>
      </c>
      <c r="F1530" s="1">
        <v>0</v>
      </c>
      <c r="G1530" s="2">
        <f t="shared" si="34"/>
        <v>540.60560999999996</v>
      </c>
      <c r="H1530" s="2">
        <f t="shared" si="35"/>
        <v>0.11000000000058208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10600.11</v>
      </c>
      <c r="D1531" s="1">
        <v>0</v>
      </c>
      <c r="E1531" s="1">
        <v>0</v>
      </c>
      <c r="F1531" s="1">
        <v>0</v>
      </c>
      <c r="G1531" s="2">
        <f t="shared" si="34"/>
        <v>551.20572000000004</v>
      </c>
      <c r="H1531" s="2">
        <f t="shared" si="35"/>
        <v>0.11000000000058208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37.24</v>
      </c>
      <c r="D1535" s="1">
        <v>0</v>
      </c>
      <c r="E1535" s="1">
        <v>0</v>
      </c>
      <c r="F1535" s="1">
        <v>0</v>
      </c>
      <c r="G1535" s="2">
        <f t="shared" si="34"/>
        <v>2.0854400000000002</v>
      </c>
      <c r="H1535" s="2">
        <f t="shared" si="35"/>
        <v>0.24000000000000199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37.24</v>
      </c>
      <c r="D1536" s="1">
        <v>0</v>
      </c>
      <c r="E1536" s="1">
        <v>0</v>
      </c>
      <c r="F1536" s="1">
        <v>0</v>
      </c>
      <c r="G1536" s="2">
        <f t="shared" si="34"/>
        <v>2.1226800000000003</v>
      </c>
      <c r="H1536" s="2">
        <f t="shared" si="35"/>
        <v>0.24000000000000199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3899.72</v>
      </c>
      <c r="D1560" s="1">
        <v>0</v>
      </c>
      <c r="E1560" s="1">
        <v>0</v>
      </c>
      <c r="F1560" s="1">
        <v>0</v>
      </c>
      <c r="G1560" s="2">
        <f t="shared" si="34"/>
        <v>315.87732</v>
      </c>
      <c r="H1560" s="2">
        <f t="shared" si="35"/>
        <v>0.28000000000020009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3899.72</v>
      </c>
      <c r="D1561" s="1">
        <v>0</v>
      </c>
      <c r="E1561" s="1">
        <v>0</v>
      </c>
      <c r="F1561" s="1">
        <v>0</v>
      </c>
      <c r="G1561" s="2">
        <f t="shared" si="34"/>
        <v>319.77704</v>
      </c>
      <c r="H1561" s="2">
        <f t="shared" si="35"/>
        <v>0.28000000000020009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48570.18</v>
      </c>
      <c r="D1576" s="1">
        <v>0</v>
      </c>
      <c r="E1576" s="1">
        <v>0</v>
      </c>
      <c r="F1576" s="1">
        <v>0</v>
      </c>
      <c r="G1576" s="2">
        <f t="shared" si="34"/>
        <v>4711.30746</v>
      </c>
      <c r="H1576" s="2">
        <f t="shared" si="35"/>
        <v>0.18000000000029104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48570.18</v>
      </c>
      <c r="D1578" s="1">
        <v>0</v>
      </c>
      <c r="E1578" s="1">
        <v>0</v>
      </c>
      <c r="F1578" s="1">
        <v>0</v>
      </c>
      <c r="G1578" s="2">
        <f t="shared" si="34"/>
        <v>4808.4478200000003</v>
      </c>
      <c r="H1578" s="2">
        <f t="shared" si="35"/>
        <v>0.18000000000029104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12315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3420</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306886.79000000004</v>
      </c>
      <c r="I16" s="170">
        <f>'PR-RAS'!E6</f>
        <v>374928.19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297831.76</v>
      </c>
      <c r="I17" s="170">
        <f>'PR-RAS'!E151</f>
        <v>369760.77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14995.140000000014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243.04000000001543</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71375.37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63107.25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14537.07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48570.18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4"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306886.79000000004</v>
      </c>
      <c r="E6" s="51">
        <f>E7+E44+E50+E82+E106+E124+E133+E139</f>
        <v>374928.19</v>
      </c>
      <c r="F6" s="52">
        <f t="shared" ref="F6:F131" si="0">IF(D6&lt;&gt;0,IF(E6/D6&gt;=100,"&gt;&gt;100",E6/D6*100),"-")</f>
        <v>122.1714984864614</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278323.60000000003</v>
      </c>
      <c r="E50" s="51">
        <f>E51+E54+E59+E62+E65+E68+E71+E74+E77</f>
        <v>328145.53999999998</v>
      </c>
      <c r="F50" s="52">
        <f t="shared" si="0"/>
        <v>117.90072419298971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256791.41</v>
      </c>
      <c r="E68" s="51">
        <f t="shared" si="15"/>
        <v>320752.09999999998</v>
      </c>
      <c r="F68" s="52">
        <f t="shared" si="0"/>
        <v>124.9076439122321</v>
      </c>
    </row>
    <row r="69" spans="1:6" ht="12.75" customHeight="1" x14ac:dyDescent="0.2">
      <c r="A69" s="53" t="s">
        <v>183</v>
      </c>
      <c r="B69" s="85" t="s">
        <v>184</v>
      </c>
      <c r="C69" s="50" t="s">
        <v>183</v>
      </c>
      <c r="D69" s="242">
        <v>253960.82</v>
      </c>
      <c r="E69" s="242">
        <v>320752.09999999998</v>
      </c>
      <c r="F69" s="52">
        <f t="shared" si="0"/>
        <v>126.29983632908413</v>
      </c>
    </row>
    <row r="70" spans="1:6" ht="24" x14ac:dyDescent="0.2">
      <c r="A70" s="53" t="s">
        <v>185</v>
      </c>
      <c r="B70" s="85" t="s">
        <v>186</v>
      </c>
      <c r="C70" s="50" t="s">
        <v>185</v>
      </c>
      <c r="D70" s="242">
        <v>2830.59</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13875</v>
      </c>
      <c r="E74" s="51">
        <f t="shared" si="17"/>
        <v>0</v>
      </c>
      <c r="F74" s="52">
        <f t="shared" si="0"/>
        <v>0</v>
      </c>
    </row>
    <row r="75" spans="1:6" ht="12.75" customHeight="1" x14ac:dyDescent="0.2">
      <c r="A75" s="53" t="s">
        <v>195</v>
      </c>
      <c r="B75" s="85" t="s">
        <v>196</v>
      </c>
      <c r="C75" s="50" t="s">
        <v>195</v>
      </c>
      <c r="D75" s="242">
        <v>13875</v>
      </c>
      <c r="E75" s="242"/>
      <c r="F75" s="52">
        <f t="shared" si="0"/>
        <v>0</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7657.19</v>
      </c>
      <c r="E77" s="51">
        <f t="shared" si="18"/>
        <v>7393.4400000000005</v>
      </c>
      <c r="F77" s="52">
        <f t="shared" si="0"/>
        <v>96.555524937999465</v>
      </c>
    </row>
    <row r="78" spans="1:6" ht="12.75" customHeight="1" x14ac:dyDescent="0.2">
      <c r="A78" s="53">
        <v>6391</v>
      </c>
      <c r="B78" s="85" t="s">
        <v>201</v>
      </c>
      <c r="C78" s="50" t="s">
        <v>202</v>
      </c>
      <c r="D78" s="242">
        <v>1148.58</v>
      </c>
      <c r="E78" s="242">
        <v>1109.02</v>
      </c>
      <c r="F78" s="52">
        <f t="shared" si="0"/>
        <v>96.555747096414706</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6508.61</v>
      </c>
      <c r="E80" s="242">
        <v>6284.42</v>
      </c>
      <c r="F80" s="52">
        <f t="shared" si="0"/>
        <v>96.555485733512995</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0.03</v>
      </c>
      <c r="F82" s="52" t="str">
        <f t="shared" si="0"/>
        <v>-</v>
      </c>
    </row>
    <row r="83" spans="1:6" ht="12.75" customHeight="1" x14ac:dyDescent="0.2">
      <c r="A83" s="53">
        <v>641</v>
      </c>
      <c r="B83" s="85" t="s">
        <v>211</v>
      </c>
      <c r="C83" s="50" t="s">
        <v>212</v>
      </c>
      <c r="D83" s="51">
        <f t="shared" ref="D83:E83" si="20">SUM(D84:D90)</f>
        <v>0</v>
      </c>
      <c r="E83" s="51">
        <f t="shared" si="20"/>
        <v>0.03</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0.03</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695</v>
      </c>
      <c r="E106" s="51">
        <f t="shared" si="23"/>
        <v>0</v>
      </c>
      <c r="F106" s="52">
        <f t="shared" si="0"/>
        <v>0</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695</v>
      </c>
      <c r="E112" s="51">
        <f t="shared" si="25"/>
        <v>0</v>
      </c>
      <c r="F112" s="52">
        <f t="shared" si="0"/>
        <v>0</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695</v>
      </c>
      <c r="E117" s="242"/>
      <c r="F117" s="52">
        <f t="shared" si="0"/>
        <v>0</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1950.9299999999998</v>
      </c>
      <c r="E124" s="51">
        <f t="shared" si="27"/>
        <v>1861.98</v>
      </c>
      <c r="F124" s="52">
        <f t="shared" si="0"/>
        <v>95.44063600436715</v>
      </c>
    </row>
    <row r="125" spans="1:6" ht="12.75" customHeight="1" x14ac:dyDescent="0.2">
      <c r="A125" s="53">
        <v>661</v>
      </c>
      <c r="B125" s="86" t="s">
        <v>295</v>
      </c>
      <c r="C125" s="50" t="s">
        <v>296</v>
      </c>
      <c r="D125" s="51">
        <f t="shared" ref="D125:E125" si="28">SUM(D126:D127)</f>
        <v>947.54</v>
      </c>
      <c r="E125" s="51">
        <f t="shared" si="28"/>
        <v>965.28</v>
      </c>
      <c r="F125" s="52">
        <f t="shared" si="0"/>
        <v>101.87221647634928</v>
      </c>
    </row>
    <row r="126" spans="1:6" ht="12.75" customHeight="1" x14ac:dyDescent="0.2">
      <c r="A126" s="53">
        <v>6614</v>
      </c>
      <c r="B126" s="86" t="s">
        <v>297</v>
      </c>
      <c r="C126" s="50" t="s">
        <v>298</v>
      </c>
      <c r="D126" s="242">
        <v>294.32</v>
      </c>
      <c r="E126" s="242">
        <v>455</v>
      </c>
      <c r="F126" s="52">
        <f t="shared" si="0"/>
        <v>154.59363957597174</v>
      </c>
    </row>
    <row r="127" spans="1:6" ht="12.75" customHeight="1" x14ac:dyDescent="0.2">
      <c r="A127" s="53">
        <v>6615</v>
      </c>
      <c r="B127" s="86" t="s">
        <v>299</v>
      </c>
      <c r="C127" s="50" t="s">
        <v>300</v>
      </c>
      <c r="D127" s="242">
        <v>653.22</v>
      </c>
      <c r="E127" s="242">
        <v>510.28</v>
      </c>
      <c r="F127" s="52">
        <f t="shared" si="0"/>
        <v>78.117632650561831</v>
      </c>
    </row>
    <row r="128" spans="1:6" ht="24" x14ac:dyDescent="0.2">
      <c r="A128" s="53">
        <v>663</v>
      </c>
      <c r="B128" s="231" t="s">
        <v>301</v>
      </c>
      <c r="C128" s="50" t="s">
        <v>302</v>
      </c>
      <c r="D128" s="51">
        <f t="shared" ref="D128:E128" si="29">SUM(D129:D132)</f>
        <v>1003.39</v>
      </c>
      <c r="E128" s="51">
        <f t="shared" si="29"/>
        <v>896.7</v>
      </c>
      <c r="F128" s="52">
        <f t="shared" si="0"/>
        <v>89.367045715026066</v>
      </c>
    </row>
    <row r="129" spans="1:6" ht="12.75" customHeight="1" x14ac:dyDescent="0.2">
      <c r="A129" s="53">
        <v>6631</v>
      </c>
      <c r="B129" s="86" t="s">
        <v>303</v>
      </c>
      <c r="C129" s="50" t="s">
        <v>304</v>
      </c>
      <c r="D129" s="242">
        <v>530.89</v>
      </c>
      <c r="E129" s="242">
        <v>896.7</v>
      </c>
      <c r="F129" s="52">
        <f t="shared" si="0"/>
        <v>168.90504624310122</v>
      </c>
    </row>
    <row r="130" spans="1:6" ht="12.75" customHeight="1" x14ac:dyDescent="0.2">
      <c r="A130" s="53">
        <v>6632</v>
      </c>
      <c r="B130" s="232" t="s">
        <v>305</v>
      </c>
      <c r="C130" s="50" t="s">
        <v>306</v>
      </c>
      <c r="D130" s="242">
        <v>472.5</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25917.26</v>
      </c>
      <c r="E133" s="51">
        <f t="shared" si="30"/>
        <v>44920.639999999999</v>
      </c>
      <c r="F133" s="52">
        <f t="shared" ref="F133:F223" si="31">IF(D133&lt;&gt;0,IF(E133/D133&gt;=100,"&gt;&gt;100",E133/D133*100),"-")</f>
        <v>173.32326025204824</v>
      </c>
    </row>
    <row r="134" spans="1:6" ht="24" x14ac:dyDescent="0.2">
      <c r="A134" s="53">
        <v>671</v>
      </c>
      <c r="B134" s="232" t="s">
        <v>313</v>
      </c>
      <c r="C134" s="50" t="s">
        <v>314</v>
      </c>
      <c r="D134" s="51">
        <f t="shared" ref="D134:E134" si="32">SUM(D135:D137)</f>
        <v>25917.26</v>
      </c>
      <c r="E134" s="51">
        <f t="shared" si="32"/>
        <v>44920.639999999999</v>
      </c>
      <c r="F134" s="52">
        <f t="shared" si="31"/>
        <v>173.32326025204824</v>
      </c>
    </row>
    <row r="135" spans="1:6" ht="12.75" customHeight="1" x14ac:dyDescent="0.2">
      <c r="A135" s="53">
        <v>6711</v>
      </c>
      <c r="B135" s="85" t="s">
        <v>315</v>
      </c>
      <c r="C135" s="50" t="s">
        <v>316</v>
      </c>
      <c r="D135" s="242">
        <v>25917.26</v>
      </c>
      <c r="E135" s="242">
        <v>44920.639999999999</v>
      </c>
      <c r="F135" s="52">
        <f t="shared" si="31"/>
        <v>173.32326025204824</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297831.76</v>
      </c>
      <c r="E151" s="51">
        <f t="shared" si="35"/>
        <v>369760.77</v>
      </c>
      <c r="F151" s="52">
        <f t="shared" si="31"/>
        <v>124.15088639304284</v>
      </c>
    </row>
    <row r="152" spans="1:6" ht="12.75" customHeight="1" x14ac:dyDescent="0.2">
      <c r="A152" s="53">
        <v>31</v>
      </c>
      <c r="B152" s="85" t="s">
        <v>348</v>
      </c>
      <c r="C152" s="50" t="s">
        <v>34</v>
      </c>
      <c r="D152" s="51">
        <f t="shared" ref="D152:E152" si="36">D153+D158+D159</f>
        <v>237083.95</v>
      </c>
      <c r="E152" s="51">
        <f t="shared" si="36"/>
        <v>305277.39</v>
      </c>
      <c r="F152" s="52">
        <f t="shared" si="31"/>
        <v>128.76341481572246</v>
      </c>
    </row>
    <row r="153" spans="1:6" ht="12.75" customHeight="1" x14ac:dyDescent="0.2">
      <c r="A153" s="53">
        <v>311</v>
      </c>
      <c r="B153" s="85" t="s">
        <v>349</v>
      </c>
      <c r="C153" s="50" t="s">
        <v>350</v>
      </c>
      <c r="D153" s="51">
        <f t="shared" ref="D153:E153" si="37">SUM(D154:D157)</f>
        <v>193767.30000000002</v>
      </c>
      <c r="E153" s="51">
        <f t="shared" si="37"/>
        <v>251853.9</v>
      </c>
      <c r="F153" s="52">
        <f t="shared" si="31"/>
        <v>129.97750394416394</v>
      </c>
    </row>
    <row r="154" spans="1:6" ht="12.75" customHeight="1" x14ac:dyDescent="0.2">
      <c r="A154" s="53">
        <v>3111</v>
      </c>
      <c r="B154" s="85" t="s">
        <v>351</v>
      </c>
      <c r="C154" s="50" t="s">
        <v>352</v>
      </c>
      <c r="D154" s="242">
        <v>193321.7</v>
      </c>
      <c r="E154" s="242">
        <v>251853.9</v>
      </c>
      <c r="F154" s="52">
        <f t="shared" si="31"/>
        <v>130.27709770812069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445.6</v>
      </c>
      <c r="E156" s="242"/>
      <c r="F156" s="52">
        <f t="shared" si="31"/>
        <v>0</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11345.01</v>
      </c>
      <c r="E158" s="242">
        <v>11867.6</v>
      </c>
      <c r="F158" s="52">
        <f t="shared" si="31"/>
        <v>104.60634234786923</v>
      </c>
    </row>
    <row r="159" spans="1:6" ht="12.75" customHeight="1" x14ac:dyDescent="0.2">
      <c r="A159" s="53">
        <v>313</v>
      </c>
      <c r="B159" s="85" t="s">
        <v>361</v>
      </c>
      <c r="C159" s="50" t="s">
        <v>362</v>
      </c>
      <c r="D159" s="51">
        <f t="shared" ref="D159:E159" si="38">SUM(D160:D162)</f>
        <v>31971.64</v>
      </c>
      <c r="E159" s="51">
        <f t="shared" si="38"/>
        <v>41555.89</v>
      </c>
      <c r="F159" s="52">
        <f t="shared" si="31"/>
        <v>129.97734867526344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31971.64</v>
      </c>
      <c r="E161" s="242">
        <v>41555.89</v>
      </c>
      <c r="F161" s="52">
        <f t="shared" si="31"/>
        <v>129.97734867526344</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60255.799999999996</v>
      </c>
      <c r="E163" s="51">
        <f t="shared" si="39"/>
        <v>64018.369999999995</v>
      </c>
      <c r="F163" s="52">
        <f t="shared" si="31"/>
        <v>106.24432834681474</v>
      </c>
    </row>
    <row r="164" spans="1:6" ht="12.75" customHeight="1" x14ac:dyDescent="0.2">
      <c r="A164" s="53">
        <v>321</v>
      </c>
      <c r="B164" s="85" t="s">
        <v>370</v>
      </c>
      <c r="C164" s="50" t="s">
        <v>371</v>
      </c>
      <c r="D164" s="51">
        <f t="shared" ref="D164:E164" si="40">SUM(D165:D168)</f>
        <v>18511.09</v>
      </c>
      <c r="E164" s="51">
        <f t="shared" si="40"/>
        <v>21286.01</v>
      </c>
      <c r="F164" s="52">
        <f t="shared" si="31"/>
        <v>114.99058132179141</v>
      </c>
    </row>
    <row r="165" spans="1:6" ht="12.75" customHeight="1" x14ac:dyDescent="0.2">
      <c r="A165" s="53">
        <v>3211</v>
      </c>
      <c r="B165" s="85" t="s">
        <v>372</v>
      </c>
      <c r="C165" s="50" t="s">
        <v>373</v>
      </c>
      <c r="D165" s="242">
        <v>1625.95</v>
      </c>
      <c r="E165" s="242">
        <v>4300.96</v>
      </c>
      <c r="F165" s="52">
        <f t="shared" si="31"/>
        <v>264.51981918263169</v>
      </c>
    </row>
    <row r="166" spans="1:6" ht="12.75" customHeight="1" x14ac:dyDescent="0.2">
      <c r="A166" s="53">
        <v>3212</v>
      </c>
      <c r="B166" s="85" t="s">
        <v>374</v>
      </c>
      <c r="C166" s="50" t="s">
        <v>375</v>
      </c>
      <c r="D166" s="242">
        <v>16773.09</v>
      </c>
      <c r="E166" s="242">
        <v>16985.05</v>
      </c>
      <c r="F166" s="52">
        <f t="shared" si="31"/>
        <v>101.26369082858315</v>
      </c>
    </row>
    <row r="167" spans="1:6" ht="12.75" customHeight="1" x14ac:dyDescent="0.2">
      <c r="A167" s="53">
        <v>3213</v>
      </c>
      <c r="B167" s="85" t="s">
        <v>376</v>
      </c>
      <c r="C167" s="50" t="s">
        <v>377</v>
      </c>
      <c r="D167" s="242">
        <v>112.05</v>
      </c>
      <c r="E167" s="242"/>
      <c r="F167" s="52">
        <f t="shared" si="31"/>
        <v>0</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21755.62</v>
      </c>
      <c r="E169" s="51">
        <f t="shared" si="41"/>
        <v>20856.75</v>
      </c>
      <c r="F169" s="52">
        <f t="shared" si="31"/>
        <v>95.868331952847129</v>
      </c>
    </row>
    <row r="170" spans="1:6" ht="12.75" customHeight="1" x14ac:dyDescent="0.2">
      <c r="A170" s="53">
        <v>3221</v>
      </c>
      <c r="B170" s="85" t="s">
        <v>382</v>
      </c>
      <c r="C170" s="50" t="s">
        <v>383</v>
      </c>
      <c r="D170" s="242">
        <v>2996.69</v>
      </c>
      <c r="E170" s="242">
        <v>3490.16</v>
      </c>
      <c r="F170" s="52">
        <f t="shared" si="31"/>
        <v>116.46716877621641</v>
      </c>
    </row>
    <row r="171" spans="1:6" ht="12.75" customHeight="1" x14ac:dyDescent="0.2">
      <c r="A171" s="53">
        <v>3222</v>
      </c>
      <c r="B171" s="85" t="s">
        <v>384</v>
      </c>
      <c r="C171" s="50" t="s">
        <v>385</v>
      </c>
      <c r="D171" s="242">
        <v>10920.15</v>
      </c>
      <c r="E171" s="242">
        <v>11476.99</v>
      </c>
      <c r="F171" s="52">
        <f t="shared" si="31"/>
        <v>105.0991973553477</v>
      </c>
    </row>
    <row r="172" spans="1:6" ht="12.75" customHeight="1" x14ac:dyDescent="0.2">
      <c r="A172" s="53">
        <v>3223</v>
      </c>
      <c r="B172" s="85" t="s">
        <v>386</v>
      </c>
      <c r="C172" s="50" t="s">
        <v>387</v>
      </c>
      <c r="D172" s="242">
        <v>5019.7700000000004</v>
      </c>
      <c r="E172" s="242">
        <v>5113.6000000000004</v>
      </c>
      <c r="F172" s="52">
        <f t="shared" si="31"/>
        <v>101.86920914703263</v>
      </c>
    </row>
    <row r="173" spans="1:6" ht="12.75" customHeight="1" x14ac:dyDescent="0.2">
      <c r="A173" s="53">
        <v>3224</v>
      </c>
      <c r="B173" s="85" t="s">
        <v>388</v>
      </c>
      <c r="C173" s="50" t="s">
        <v>389</v>
      </c>
      <c r="D173" s="242">
        <v>2000.96</v>
      </c>
      <c r="E173" s="242">
        <v>776</v>
      </c>
      <c r="F173" s="52">
        <f t="shared" si="31"/>
        <v>38.781384935231088</v>
      </c>
    </row>
    <row r="174" spans="1:6" ht="12.75" customHeight="1" x14ac:dyDescent="0.2">
      <c r="A174" s="53">
        <v>3225</v>
      </c>
      <c r="B174" s="85" t="s">
        <v>390</v>
      </c>
      <c r="C174" s="50" t="s">
        <v>391</v>
      </c>
      <c r="D174" s="242">
        <v>818.05</v>
      </c>
      <c r="E174" s="242"/>
      <c r="F174" s="52">
        <f t="shared" si="31"/>
        <v>0</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17612.02</v>
      </c>
      <c r="E177" s="51">
        <f t="shared" si="42"/>
        <v>18779.439999999999</v>
      </c>
      <c r="F177" s="52">
        <f t="shared" si="31"/>
        <v>106.62854118948309</v>
      </c>
    </row>
    <row r="178" spans="1:6" ht="12.75" customHeight="1" x14ac:dyDescent="0.2">
      <c r="A178" s="53">
        <v>3231</v>
      </c>
      <c r="B178" s="85" t="s">
        <v>398</v>
      </c>
      <c r="C178" s="50" t="s">
        <v>399</v>
      </c>
      <c r="D178" s="242">
        <v>12046.58</v>
      </c>
      <c r="E178" s="242">
        <v>11476.65</v>
      </c>
      <c r="F178" s="52">
        <f t="shared" si="31"/>
        <v>95.2689477013393</v>
      </c>
    </row>
    <row r="179" spans="1:6" ht="12.75" customHeight="1" x14ac:dyDescent="0.2">
      <c r="A179" s="53">
        <v>3232</v>
      </c>
      <c r="B179" s="85" t="s">
        <v>400</v>
      </c>
      <c r="C179" s="50" t="s">
        <v>401</v>
      </c>
      <c r="D179" s="242">
        <v>1289.33</v>
      </c>
      <c r="E179" s="242">
        <v>3502.23</v>
      </c>
      <c r="F179" s="52">
        <f t="shared" si="31"/>
        <v>271.63177774503038</v>
      </c>
    </row>
    <row r="180" spans="1:6" ht="12.75" customHeight="1" x14ac:dyDescent="0.2">
      <c r="A180" s="53">
        <v>3233</v>
      </c>
      <c r="B180" s="85" t="s">
        <v>402</v>
      </c>
      <c r="C180" s="50" t="s">
        <v>403</v>
      </c>
      <c r="D180" s="242">
        <v>0</v>
      </c>
      <c r="E180" s="242">
        <v>35</v>
      </c>
      <c r="F180" s="52" t="str">
        <f t="shared" si="31"/>
        <v>-</v>
      </c>
    </row>
    <row r="181" spans="1:6" ht="12.75" customHeight="1" x14ac:dyDescent="0.2">
      <c r="A181" s="53">
        <v>3234</v>
      </c>
      <c r="B181" s="85" t="s">
        <v>404</v>
      </c>
      <c r="C181" s="50" t="s">
        <v>405</v>
      </c>
      <c r="D181" s="242">
        <v>2233.9299999999998</v>
      </c>
      <c r="E181" s="242">
        <v>2156.83</v>
      </c>
      <c r="F181" s="52">
        <f t="shared" si="31"/>
        <v>96.548683262232927</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441.56</v>
      </c>
      <c r="E183" s="242">
        <v>82.95</v>
      </c>
      <c r="F183" s="52">
        <f t="shared" si="31"/>
        <v>18.785668991756499</v>
      </c>
    </row>
    <row r="184" spans="1:6" ht="12.75" customHeight="1" x14ac:dyDescent="0.2">
      <c r="A184" s="53">
        <v>3237</v>
      </c>
      <c r="B184" s="85" t="s">
        <v>410</v>
      </c>
      <c r="C184" s="50" t="s">
        <v>411</v>
      </c>
      <c r="D184" s="242">
        <v>159.27000000000001</v>
      </c>
      <c r="E184" s="242"/>
      <c r="F184" s="52">
        <f t="shared" si="31"/>
        <v>0</v>
      </c>
    </row>
    <row r="185" spans="1:6" ht="12.75" customHeight="1" x14ac:dyDescent="0.2">
      <c r="A185" s="53">
        <v>3238</v>
      </c>
      <c r="B185" s="85" t="s">
        <v>412</v>
      </c>
      <c r="C185" s="50" t="s">
        <v>413</v>
      </c>
      <c r="D185" s="242">
        <v>1383.79</v>
      </c>
      <c r="E185" s="242">
        <v>1458.48</v>
      </c>
      <c r="F185" s="52">
        <f t="shared" si="31"/>
        <v>105.39749528468916</v>
      </c>
    </row>
    <row r="186" spans="1:6" ht="12.75" customHeight="1" x14ac:dyDescent="0.2">
      <c r="A186" s="53">
        <v>3239</v>
      </c>
      <c r="B186" s="85" t="s">
        <v>414</v>
      </c>
      <c r="C186" s="50" t="s">
        <v>415</v>
      </c>
      <c r="D186" s="242">
        <v>57.56</v>
      </c>
      <c r="E186" s="242">
        <v>67.3</v>
      </c>
      <c r="F186" s="52">
        <f t="shared" si="31"/>
        <v>116.92147324530924</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2377.0700000000002</v>
      </c>
      <c r="E188" s="51">
        <f t="shared" si="43"/>
        <v>3096.17</v>
      </c>
      <c r="F188" s="52">
        <f t="shared" si="31"/>
        <v>130.25152814178799</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214.48</v>
      </c>
      <c r="E190" s="242">
        <v>734.59</v>
      </c>
      <c r="F190" s="52">
        <f t="shared" si="31"/>
        <v>342.49813502424473</v>
      </c>
    </row>
    <row r="191" spans="1:6" ht="12.75" customHeight="1" x14ac:dyDescent="0.2">
      <c r="A191" s="53">
        <v>3293</v>
      </c>
      <c r="B191" s="85" t="s">
        <v>424</v>
      </c>
      <c r="C191" s="50" t="s">
        <v>425</v>
      </c>
      <c r="D191" s="242">
        <v>323</v>
      </c>
      <c r="E191" s="242">
        <v>508.8</v>
      </c>
      <c r="F191" s="52">
        <f t="shared" si="31"/>
        <v>157.52321981424149</v>
      </c>
    </row>
    <row r="192" spans="1:6" ht="12.75" customHeight="1" x14ac:dyDescent="0.2">
      <c r="A192" s="53">
        <v>3294</v>
      </c>
      <c r="B192" s="85" t="s">
        <v>426</v>
      </c>
      <c r="C192" s="50" t="s">
        <v>427</v>
      </c>
      <c r="D192" s="242">
        <v>652.25</v>
      </c>
      <c r="E192" s="242">
        <v>703.91</v>
      </c>
      <c r="F192" s="52">
        <f t="shared" si="31"/>
        <v>107.92027596780376</v>
      </c>
    </row>
    <row r="193" spans="1:6" ht="12.75" customHeight="1" x14ac:dyDescent="0.2">
      <c r="A193" s="53">
        <v>3295</v>
      </c>
      <c r="B193" s="85" t="s">
        <v>428</v>
      </c>
      <c r="C193" s="50" t="s">
        <v>429</v>
      </c>
      <c r="D193" s="242">
        <v>824.43</v>
      </c>
      <c r="E193" s="242">
        <v>980</v>
      </c>
      <c r="F193" s="52">
        <f t="shared" si="31"/>
        <v>118.87000715645961</v>
      </c>
    </row>
    <row r="194" spans="1:6" ht="12.75" customHeight="1" x14ac:dyDescent="0.2">
      <c r="A194" s="53" t="s">
        <v>430</v>
      </c>
      <c r="B194" s="85" t="s">
        <v>431</v>
      </c>
      <c r="C194" s="50" t="s">
        <v>430</v>
      </c>
      <c r="D194" s="242">
        <v>314.38</v>
      </c>
      <c r="E194" s="242"/>
      <c r="F194" s="52">
        <f t="shared" si="31"/>
        <v>0</v>
      </c>
    </row>
    <row r="195" spans="1:6" ht="12.75" customHeight="1" x14ac:dyDescent="0.2">
      <c r="A195" s="53">
        <v>3299</v>
      </c>
      <c r="B195" s="85" t="s">
        <v>432</v>
      </c>
      <c r="C195" s="50" t="s">
        <v>433</v>
      </c>
      <c r="D195" s="242">
        <v>48.53</v>
      </c>
      <c r="E195" s="242">
        <v>168.87</v>
      </c>
      <c r="F195" s="52">
        <f t="shared" si="31"/>
        <v>347.97032763239235</v>
      </c>
    </row>
    <row r="196" spans="1:6" ht="12.75" customHeight="1" x14ac:dyDescent="0.2">
      <c r="A196" s="53">
        <v>34</v>
      </c>
      <c r="B196" s="232" t="s">
        <v>434</v>
      </c>
      <c r="C196" s="50" t="s">
        <v>435</v>
      </c>
      <c r="D196" s="51">
        <f t="shared" ref="D196:E196" si="44">D197+D202+D210</f>
        <v>255.52</v>
      </c>
      <c r="E196" s="51">
        <f t="shared" si="44"/>
        <v>222.12</v>
      </c>
      <c r="F196" s="52">
        <f t="shared" si="31"/>
        <v>86.928616155291166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255.52</v>
      </c>
      <c r="E210" s="51">
        <f t="shared" si="47"/>
        <v>222.12</v>
      </c>
      <c r="F210" s="52">
        <f t="shared" si="31"/>
        <v>86.928616155291166</v>
      </c>
    </row>
    <row r="211" spans="1:6" ht="12.75" customHeight="1" x14ac:dyDescent="0.2">
      <c r="A211" s="53">
        <v>3431</v>
      </c>
      <c r="B211" s="232" t="s">
        <v>464</v>
      </c>
      <c r="C211" s="50" t="s">
        <v>465</v>
      </c>
      <c r="D211" s="242">
        <v>247.27</v>
      </c>
      <c r="E211" s="242">
        <v>222.12</v>
      </c>
      <c r="F211" s="52">
        <f t="shared" si="31"/>
        <v>89.828931936749299</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8.25</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236.49</v>
      </c>
      <c r="E263" s="51">
        <f t="shared" si="68"/>
        <v>242.89</v>
      </c>
      <c r="F263" s="52">
        <f t="shared" ref="F263:F267" si="69">IF(D263&lt;&gt;0,IF(E263/D263&gt;=100,"&gt;&gt;100",E263/D263*100),"-")</f>
        <v>102.70624550720959</v>
      </c>
    </row>
    <row r="264" spans="1:6" ht="12.75" customHeight="1" x14ac:dyDescent="0.2">
      <c r="A264" s="53">
        <v>381</v>
      </c>
      <c r="B264" s="85" t="s">
        <v>566</v>
      </c>
      <c r="C264" s="50" t="s">
        <v>567</v>
      </c>
      <c r="D264" s="51">
        <f t="shared" ref="D264:E264" si="70">SUM(D265:D267)</f>
        <v>236.49</v>
      </c>
      <c r="E264" s="51">
        <f t="shared" si="70"/>
        <v>242.89</v>
      </c>
      <c r="F264" s="52">
        <f t="shared" si="69"/>
        <v>102.70624550720959</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236.49</v>
      </c>
      <c r="E266" s="242">
        <v>242.89</v>
      </c>
      <c r="F266" s="52">
        <f t="shared" si="69"/>
        <v>102.70624550720959</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297831.76</v>
      </c>
      <c r="E289" s="51">
        <f t="shared" si="79"/>
        <v>369760.77</v>
      </c>
      <c r="F289" s="52">
        <f t="shared" si="76"/>
        <v>124.15088639304284</v>
      </c>
    </row>
    <row r="290" spans="1:6" ht="12.75" customHeight="1" x14ac:dyDescent="0.2">
      <c r="A290" s="53" t="s">
        <v>607</v>
      </c>
      <c r="B290" s="85" t="s">
        <v>618</v>
      </c>
      <c r="C290" s="50" t="s">
        <v>619</v>
      </c>
      <c r="D290" s="51">
        <f>IF(D6&gt;=D289,D6-D289,0)</f>
        <v>9055.0300000000279</v>
      </c>
      <c r="E290" s="51">
        <f>IF(E6&gt;=E289,E6-E289,0)</f>
        <v>5167.4199999999837</v>
      </c>
      <c r="F290" s="52">
        <f t="shared" si="76"/>
        <v>57.066845720002782</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39339.61</v>
      </c>
      <c r="E292" s="242">
        <v>27499.4</v>
      </c>
      <c r="F292" s="52">
        <f t="shared" si="76"/>
        <v>69.902574021450647</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548.70000000000005</v>
      </c>
      <c r="E294" s="242">
        <v>407.1</v>
      </c>
      <c r="F294" s="52">
        <f t="shared" si="76"/>
        <v>74.193548387096769</v>
      </c>
    </row>
    <row r="295" spans="1:6" ht="24" x14ac:dyDescent="0.2">
      <c r="A295" s="53">
        <v>9661</v>
      </c>
      <c r="B295" s="85" t="s">
        <v>628</v>
      </c>
      <c r="C295" s="50" t="s">
        <v>629</v>
      </c>
      <c r="D295" s="242">
        <v>95.58</v>
      </c>
      <c r="E295" s="242">
        <v>180.54</v>
      </c>
      <c r="F295" s="52">
        <f t="shared" si="76"/>
        <v>188.88888888888889</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4592.58</v>
      </c>
      <c r="E350" s="51">
        <f t="shared" si="95"/>
        <v>0</v>
      </c>
      <c r="F350" s="52">
        <f t="shared" si="81"/>
        <v>0</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4592.58</v>
      </c>
      <c r="E363" s="51">
        <f t="shared" si="99"/>
        <v>0</v>
      </c>
      <c r="F363" s="52">
        <f t="shared" si="81"/>
        <v>0</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4592.58</v>
      </c>
      <c r="E369" s="51">
        <f t="shared" si="101"/>
        <v>0</v>
      </c>
      <c r="F369" s="52">
        <f t="shared" si="81"/>
        <v>0</v>
      </c>
    </row>
    <row r="370" spans="1:6" ht="12.75" customHeight="1" x14ac:dyDescent="0.2">
      <c r="A370" s="53">
        <v>4221</v>
      </c>
      <c r="B370" s="85" t="s">
        <v>673</v>
      </c>
      <c r="C370" s="50" t="s">
        <v>765</v>
      </c>
      <c r="D370" s="242">
        <v>4472.34</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120.24</v>
      </c>
      <c r="E376" s="242"/>
      <c r="F376" s="52">
        <f t="shared" si="81"/>
        <v>0</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4592.58</v>
      </c>
      <c r="E408" s="51">
        <f t="shared" si="111"/>
        <v>0</v>
      </c>
      <c r="F408" s="52">
        <f t="shared" si="81"/>
        <v>0</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28806.92</v>
      </c>
      <c r="E410" s="242">
        <v>32909.86</v>
      </c>
      <c r="F410" s="52">
        <f t="shared" si="81"/>
        <v>114.24289719275787</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306886.79000000004</v>
      </c>
      <c r="E412" s="51">
        <f>E6+E298</f>
        <v>374928.19</v>
      </c>
      <c r="F412" s="52">
        <f t="shared" si="81"/>
        <v>122.1714984864614</v>
      </c>
    </row>
    <row r="413" spans="1:6" ht="12.75" customHeight="1" x14ac:dyDescent="0.2">
      <c r="A413" s="53" t="s">
        <v>607</v>
      </c>
      <c r="B413" s="85" t="s">
        <v>830</v>
      </c>
      <c r="C413" s="50" t="s">
        <v>831</v>
      </c>
      <c r="D413" s="51">
        <f t="shared" ref="D413:E413" si="112">D289+D350</f>
        <v>302424.34000000003</v>
      </c>
      <c r="E413" s="51">
        <f t="shared" si="112"/>
        <v>369760.77</v>
      </c>
      <c r="F413" s="52">
        <f t="shared" si="81"/>
        <v>122.26554582213851</v>
      </c>
    </row>
    <row r="414" spans="1:6" ht="12.75" customHeight="1" x14ac:dyDescent="0.2">
      <c r="A414" s="53" t="s">
        <v>607</v>
      </c>
      <c r="B414" s="85" t="s">
        <v>832</v>
      </c>
      <c r="C414" s="50" t="s">
        <v>833</v>
      </c>
      <c r="D414" s="51">
        <f t="shared" ref="D414:E414" si="113">IF(D412&gt;=D413,D412-D413,0)</f>
        <v>4462.4500000000116</v>
      </c>
      <c r="E414" s="51">
        <f t="shared" si="113"/>
        <v>5167.4199999999837</v>
      </c>
      <c r="F414" s="52">
        <f t="shared" si="81"/>
        <v>115.79782406525496</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10532.690000000002</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5410.4599999999991</v>
      </c>
      <c r="F417" s="52" t="str">
        <f t="shared" si="81"/>
        <v>-</v>
      </c>
    </row>
    <row r="418" spans="1:6" ht="12.75" customHeight="1" x14ac:dyDescent="0.2">
      <c r="A418" s="55" t="s">
        <v>841</v>
      </c>
      <c r="B418" s="233" t="s">
        <v>842</v>
      </c>
      <c r="C418" s="56" t="s">
        <v>843</v>
      </c>
      <c r="D418" s="62">
        <f t="shared" ref="D418:E418" si="117">D294+D411</f>
        <v>548.70000000000005</v>
      </c>
      <c r="E418" s="62">
        <f t="shared" si="117"/>
        <v>407.1</v>
      </c>
      <c r="F418" s="57">
        <f t="shared" si="81"/>
        <v>74.193548387096769</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306886.79000000004</v>
      </c>
      <c r="E639" s="51">
        <f t="shared" si="180"/>
        <v>374928.19</v>
      </c>
      <c r="F639" s="52">
        <f t="shared" si="119"/>
        <v>122.1714984864614</v>
      </c>
    </row>
    <row r="640" spans="1:6" ht="12.75" customHeight="1" x14ac:dyDescent="0.2">
      <c r="A640" s="53" t="s">
        <v>607</v>
      </c>
      <c r="B640" s="85" t="s">
        <v>1276</v>
      </c>
      <c r="C640" s="50" t="s">
        <v>1277</v>
      </c>
      <c r="D640" s="51">
        <f t="shared" ref="D640:E640" si="181">D413+D528</f>
        <v>302424.34000000003</v>
      </c>
      <c r="E640" s="51">
        <f t="shared" si="181"/>
        <v>369760.77</v>
      </c>
      <c r="F640" s="52">
        <f t="shared" si="119"/>
        <v>122.26554582213851</v>
      </c>
    </row>
    <row r="641" spans="1:6" ht="12.75" customHeight="1" x14ac:dyDescent="0.2">
      <c r="A641" s="53" t="s">
        <v>607</v>
      </c>
      <c r="B641" s="85" t="s">
        <v>1278</v>
      </c>
      <c r="C641" s="50" t="s">
        <v>1279</v>
      </c>
      <c r="D641" s="51">
        <f t="shared" ref="D641:E641" si="182">IF(D639&gt;=D640,D639-D640,0)</f>
        <v>4462.4500000000116</v>
      </c>
      <c r="E641" s="51">
        <f t="shared" si="182"/>
        <v>5167.4199999999837</v>
      </c>
      <c r="F641" s="52">
        <f t="shared" si="119"/>
        <v>115.79782406525496</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10532.690000000002</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5410.4599999999991</v>
      </c>
      <c r="F644" s="52" t="str">
        <f t="shared" si="119"/>
        <v>-</v>
      </c>
    </row>
    <row r="645" spans="1:6" ht="24" x14ac:dyDescent="0.2">
      <c r="A645" s="53" t="s">
        <v>607</v>
      </c>
      <c r="B645" s="85" t="s">
        <v>1286</v>
      </c>
      <c r="C645" s="50" t="s">
        <v>1287</v>
      </c>
      <c r="D645" s="51">
        <f t="shared" ref="D645:E645" si="186">IF(D641+D643-D642-D644&gt;=0,D641+D643-D642-D644,0)</f>
        <v>14995.140000000014</v>
      </c>
      <c r="E645" s="51">
        <f t="shared" si="186"/>
        <v>0</v>
      </c>
      <c r="F645" s="52">
        <f t="shared" si="119"/>
        <v>0</v>
      </c>
    </row>
    <row r="646" spans="1:6" ht="24" x14ac:dyDescent="0.2">
      <c r="A646" s="53" t="s">
        <v>607</v>
      </c>
      <c r="B646" s="85" t="s">
        <v>1288</v>
      </c>
      <c r="C646" s="50" t="s">
        <v>1289</v>
      </c>
      <c r="D646" s="51">
        <f t="shared" ref="D646:E646" si="187">IF(D642+D644-D641-D643&gt;=0,D642+D644-D641-D643,0)</f>
        <v>0</v>
      </c>
      <c r="E646" s="51">
        <f t="shared" si="187"/>
        <v>243.04000000001543</v>
      </c>
      <c r="F646" s="52" t="str">
        <f t="shared" si="119"/>
        <v>-</v>
      </c>
    </row>
    <row r="647" spans="1:6" ht="24" x14ac:dyDescent="0.2">
      <c r="A647" s="55" t="s">
        <v>1290</v>
      </c>
      <c r="B647" s="233" t="s">
        <v>1291</v>
      </c>
      <c r="C647" s="56" t="s">
        <v>1290</v>
      </c>
      <c r="D647" s="243">
        <v>41847.49</v>
      </c>
      <c r="E647" s="243">
        <v>51325.72</v>
      </c>
      <c r="F647" s="57">
        <f t="shared" si="119"/>
        <v>122.64945878474434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12850.89</v>
      </c>
      <c r="E649" s="242">
        <v>18500.03</v>
      </c>
      <c r="F649" s="52">
        <f t="shared" ref="F649:F724" si="188">IF(D649&lt;&gt;0,IF(E649/D649&gt;=100,"&gt;&gt;100",E649/D649*100),"-")</f>
        <v>143.95913434789341</v>
      </c>
    </row>
    <row r="650" spans="1:6" ht="12.75" customHeight="1" x14ac:dyDescent="0.2">
      <c r="A650" s="53" t="s">
        <v>1295</v>
      </c>
      <c r="B650" s="85" t="s">
        <v>1296</v>
      </c>
      <c r="C650" s="50" t="s">
        <v>1295</v>
      </c>
      <c r="D650" s="242">
        <v>0</v>
      </c>
      <c r="E650" s="242">
        <v>76606</v>
      </c>
      <c r="F650" s="52" t="str">
        <f t="shared" si="188"/>
        <v>-</v>
      </c>
    </row>
    <row r="651" spans="1:6" ht="12.75" customHeight="1" x14ac:dyDescent="0.2">
      <c r="A651" s="53" t="s">
        <v>1297</v>
      </c>
      <c r="B651" s="85" t="s">
        <v>1298</v>
      </c>
      <c r="C651" s="50" t="s">
        <v>1297</v>
      </c>
      <c r="D651" s="242">
        <v>0</v>
      </c>
      <c r="E651" s="242">
        <v>87409.22</v>
      </c>
      <c r="F651" s="52" t="str">
        <f t="shared" si="188"/>
        <v>-</v>
      </c>
    </row>
    <row r="652" spans="1:6" ht="24" x14ac:dyDescent="0.2">
      <c r="A652" s="53">
        <v>11</v>
      </c>
      <c r="B652" s="85" t="s">
        <v>1299</v>
      </c>
      <c r="C652" s="50" t="s">
        <v>1300</v>
      </c>
      <c r="D652" s="51">
        <f t="shared" ref="D652:E652" si="189">+D649+D650-D651</f>
        <v>12850.89</v>
      </c>
      <c r="E652" s="51">
        <f t="shared" si="189"/>
        <v>7696.8099999999977</v>
      </c>
      <c r="F652" s="52">
        <f t="shared" si="188"/>
        <v>59.893205840218059</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32</v>
      </c>
      <c r="E654" s="262">
        <v>32</v>
      </c>
      <c r="F654" s="52">
        <f t="shared" si="188"/>
        <v>100</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20</v>
      </c>
      <c r="E656" s="262">
        <v>20</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249280.59</v>
      </c>
      <c r="E675" s="242">
        <v>311212.75</v>
      </c>
      <c r="F675" s="52">
        <f t="shared" si="188"/>
        <v>124.84435711581074</v>
      </c>
    </row>
    <row r="676" spans="1:6" ht="24" x14ac:dyDescent="0.2">
      <c r="A676" s="53">
        <v>63613</v>
      </c>
      <c r="B676" s="232" t="s">
        <v>1348</v>
      </c>
      <c r="C676" s="50" t="s">
        <v>1349</v>
      </c>
      <c r="D676" s="242">
        <v>4680.2299999999996</v>
      </c>
      <c r="E676" s="242">
        <v>9539.35</v>
      </c>
      <c r="F676" s="52">
        <f t="shared" si="188"/>
        <v>203.82224805191203</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2830.59</v>
      </c>
      <c r="E678" s="242"/>
      <c r="F678" s="52">
        <f t="shared" si="188"/>
        <v>0</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13875</v>
      </c>
      <c r="E694" s="242"/>
      <c r="F694" s="52">
        <f t="shared" si="188"/>
        <v>0</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695</v>
      </c>
      <c r="E710" s="242"/>
      <c r="F710" s="52">
        <f t="shared" si="188"/>
        <v>0</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1527.88</v>
      </c>
      <c r="E717" s="242">
        <v>1765.76</v>
      </c>
      <c r="F717" s="52">
        <f t="shared" si="188"/>
        <v>115.56928554598527</v>
      </c>
    </row>
    <row r="718" spans="1:6" ht="12.75" customHeight="1" x14ac:dyDescent="0.2">
      <c r="A718" s="53">
        <v>32121</v>
      </c>
      <c r="B718" s="85" t="s">
        <v>1414</v>
      </c>
      <c r="C718" s="50" t="s">
        <v>1415</v>
      </c>
      <c r="D718" s="242">
        <v>16773.09</v>
      </c>
      <c r="E718" s="242">
        <v>16985.05</v>
      </c>
      <c r="F718" s="52">
        <f t="shared" si="188"/>
        <v>101.26369082858315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441.56</v>
      </c>
      <c r="E720" s="242">
        <v>82.95</v>
      </c>
      <c r="F720" s="52">
        <f t="shared" si="188"/>
        <v>18.785668991756499</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159.27000000000001</v>
      </c>
      <c r="E723" s="242">
        <v>0</v>
      </c>
      <c r="F723" s="52">
        <f t="shared" si="188"/>
        <v>0</v>
      </c>
    </row>
    <row r="724" spans="1:6" ht="12.75" customHeight="1" x14ac:dyDescent="0.2">
      <c r="A724" s="53" t="s">
        <v>1426</v>
      </c>
      <c r="B724" s="85" t="s">
        <v>1427</v>
      </c>
      <c r="C724" s="50" t="s">
        <v>1426</v>
      </c>
      <c r="D724" s="242">
        <v>57.56</v>
      </c>
      <c r="E724" s="242">
        <v>67.3</v>
      </c>
      <c r="F724" s="52">
        <f t="shared" si="188"/>
        <v>116.92147324530924</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214.48</v>
      </c>
      <c r="E726" s="242">
        <v>734.59</v>
      </c>
      <c r="F726" s="52">
        <f t="shared" si="190"/>
        <v>342.49813502424473</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71375.37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377820.24000000005</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377820.24000000005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313249.77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63610.43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222.12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242.89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495.03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0</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386088.36000000004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380913.59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305799.33</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74176.639999999999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229.01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242.89</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465.72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5174.7700000000004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63107.25</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14537.07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14537.07</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10600.11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10600.11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37.24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37.24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3899.72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3899.72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48570.18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48570.18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0</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12315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2024-07-09T08:39:11Z</cp:lastPrinted>
  <dcterms:created xsi:type="dcterms:W3CDTF">2022-04-01T05:14:30Z</dcterms:created>
  <dcterms:modified xsi:type="dcterms:W3CDTF">2024-07-09T08:39:18Z</dcterms:modified>
</cp:coreProperties>
</file>